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4 год\МРМ\№ 24040503013 Закупка расходных медицинских материалов в электронном магазине\"/>
    </mc:Choice>
  </mc:AlternateContent>
  <xr:revisionPtr revIDLastSave="0" documentId="13_ncr:1_{F98798A8-BADD-4BF8-B3AA-D8183F74AA1C}" xr6:coauthVersionLast="47" xr6:coauthVersionMax="47" xr10:uidLastSave="{00000000-0000-0000-0000-000000000000}"/>
  <bookViews>
    <workbookView xWindow="0" yWindow="0" windowWidth="28800" windowHeight="15600" tabRatio="500" xr2:uid="{00000000-000D-0000-FFFF-FFFF00000000}"/>
  </bookViews>
  <sheets>
    <sheet name="Расчет НМЦ" sheetId="2" r:id="rId1"/>
  </sheets>
  <definedNames>
    <definedName name="_xlnm.Print_Area" localSheetId="0">'Расчет НМЦ'!$A$1:$H$26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2" l="1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22" i="2"/>
  <c r="H22" i="2" s="1"/>
  <c r="H23" i="2" l="1"/>
</calcChain>
</file>

<file path=xl/sharedStrings.xml><?xml version="1.0" encoding="utf-8"?>
<sst xmlns="http://schemas.openxmlformats.org/spreadsheetml/2006/main" count="83" uniqueCount="68">
  <si>
    <t>Ед. изм.</t>
  </si>
  <si>
    <t>Ценовое предложение №2</t>
  </si>
  <si>
    <t>НМЦ позиции</t>
  </si>
  <si>
    <t>Сумма, руб.</t>
  </si>
  <si>
    <t>1</t>
  </si>
  <si>
    <t>2</t>
  </si>
  <si>
    <t>3</t>
  </si>
  <si>
    <t>4</t>
  </si>
  <si>
    <t>5</t>
  </si>
  <si>
    <t>7</t>
  </si>
  <si>
    <t>8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</si>
  <si>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</si>
  <si>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</si>
  <si>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</si>
  <si>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</si>
  <si>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</si>
  <si>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</si>
  <si>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</si>
  <si>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</si>
  <si>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</si>
  <si>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</si>
  <si>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Наименование Товара</t>
  </si>
  <si>
    <t>ИТОГО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</si>
  <si>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</si>
  <si>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 xml:space="preserve">Ценовое предложение №1 </t>
  </si>
  <si>
    <t>Кол-во</t>
  </si>
  <si>
    <t>Ценовое предложение №3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</si>
  <si>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 (в действующей редакции);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</si>
  <si>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Обоснование начальной (максимальной) цены закупки № 24040503013</t>
  </si>
  <si>
    <t>Закупка расходных медицинских материалов</t>
  </si>
  <si>
    <t>Рентгеновская пленка 13*18</t>
  </si>
  <si>
    <t>Рентгеновская пленка 18*24</t>
  </si>
  <si>
    <t>Рентгеновская пленка 18*24 для маммографии</t>
  </si>
  <si>
    <t>Рентгеновская пленка 24*30</t>
  </si>
  <si>
    <t>Рентгеновская пленка 35*43</t>
  </si>
  <si>
    <t>Рентгеновская пленка 30*40</t>
  </si>
  <si>
    <t>Рентгеновская пленка 35*35</t>
  </si>
  <si>
    <t>Фиксаж 2*20л</t>
  </si>
  <si>
    <t>упак</t>
  </si>
  <si>
    <t>Проявитель 2*20л</t>
  </si>
  <si>
    <t>13</t>
  </si>
  <si>
    <t>15</t>
  </si>
  <si>
    <t>1050</t>
  </si>
  <si>
    <t>1725</t>
  </si>
  <si>
    <t>9048</t>
  </si>
  <si>
    <t>2850</t>
  </si>
  <si>
    <t>6450</t>
  </si>
  <si>
    <t>4350</t>
  </si>
  <si>
    <t>4425</t>
  </si>
  <si>
    <t>5030</t>
  </si>
  <si>
    <t>1090</t>
  </si>
  <si>
    <t>2000</t>
  </si>
  <si>
    <t>9100</t>
  </si>
  <si>
    <t>3050</t>
  </si>
  <si>
    <t>7200</t>
  </si>
  <si>
    <t>5200</t>
  </si>
  <si>
    <t>4780</t>
  </si>
  <si>
    <t>5137</t>
  </si>
  <si>
    <t>1154</t>
  </si>
  <si>
    <t>2132</t>
  </si>
  <si>
    <t>9050</t>
  </si>
  <si>
    <t>3554</t>
  </si>
  <si>
    <t>7432</t>
  </si>
  <si>
    <t>5925</t>
  </si>
  <si>
    <t>4653</t>
  </si>
  <si>
    <t>5100</t>
  </si>
  <si>
    <t>ИТОГО НМЦ</t>
  </si>
  <si>
    <t>Триста пятьдесят пять тысяч пятьсот восемнадцать рублей 67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</si>
</sst>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49" fontId="6" fillId="0" borderId="1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2" fillId="0" borderId="3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438148</xdr:colOff>
      <xdr:row>3</xdr:row>
      <xdr:rowOff>55203</xdr:rowOff>
    </xdr:from>
    <xdr:to>
      <xdr:col>6</xdr:col>
      <xdr:colOff>428624</xdr:colOff>
      <xdr:row>4</xdr:row>
      <xdr:rowOff>43297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3" y="1960203"/>
          <a:ext cx="1728789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Z29"/>
  <sheetViews>
    <sheetView tabSelected="1" zoomScale="70" zoomScaleNormal="70" zoomScaleSheetLayoutView="80" workbookViewId="0">
      <selection activeCell="K25" sqref="K25"/>
    </sheetView>
  </sheetViews>
  <sheetFormatPr defaultColWidth="11.5703125" defaultRowHeight="21" x14ac:dyDescent="0.35"/>
  <cols>
    <col min="1" max="1" width="82.5703125" style="5" customWidth="1"/>
    <col min="2" max="2" width="20.42578125" style="5" customWidth="1"/>
    <col min="3" max="3" width="35" style="5" customWidth="1"/>
    <col min="4" max="4" width="29.85546875" style="5" customWidth="1"/>
    <col min="5" max="5" width="31.5703125" style="5" customWidth="1"/>
    <col min="6" max="6" width="31.42578125" style="5" customWidth="1"/>
    <col min="7" max="7" width="30.42578125" style="1" customWidth="1"/>
    <col min="8" max="8" width="33.7109375" style="1" customWidth="1"/>
    <col min="9" max="1014" width="11.5703125" style="1"/>
    <col min="1015" max="16384" width="11.5703125" style="2"/>
  </cols>
  <sheetData>
    <row r="1" spans="1:8" ht="23.25" customHeight="1" x14ac:dyDescent="0.35">
      <c r="A1" s="18" t="s">
        <v>28</v>
      </c>
      <c r="B1" s="18"/>
      <c r="C1" s="18"/>
      <c r="D1" s="18"/>
      <c r="E1" s="18"/>
      <c r="F1" s="18"/>
      <c r="G1" s="18"/>
      <c r="H1" s="18"/>
    </row>
    <row r="2" spans="1:8" ht="54" customHeight="1" x14ac:dyDescent="0.35">
      <c r="A2" s="19" t="s">
        <v>11</v>
      </c>
      <c r="B2" s="19"/>
      <c r="C2" s="19"/>
      <c r="D2" s="26" t="s">
        <v>29</v>
      </c>
      <c r="E2" s="27"/>
      <c r="F2" s="27"/>
      <c r="G2" s="27"/>
      <c r="H2" s="27"/>
    </row>
    <row r="3" spans="1:8" ht="95.25" customHeight="1" x14ac:dyDescent="0.35">
      <c r="A3" s="21" t="s">
        <v>18</v>
      </c>
      <c r="B3" s="21"/>
      <c r="C3" s="21"/>
      <c r="D3" s="28" t="s">
        <v>12</v>
      </c>
      <c r="E3" s="29"/>
      <c r="F3" s="29"/>
      <c r="G3" s="29"/>
      <c r="H3" s="30"/>
    </row>
    <row r="4" spans="1:8" ht="48" customHeight="1" x14ac:dyDescent="0.35">
      <c r="A4" s="19" t="s">
        <v>19</v>
      </c>
      <c r="B4" s="19"/>
      <c r="C4" s="19"/>
      <c r="D4" s="19"/>
      <c r="E4" s="19"/>
      <c r="F4" s="19"/>
      <c r="G4" s="19"/>
      <c r="H4" s="19"/>
    </row>
    <row r="5" spans="1:8" x14ac:dyDescent="0.35">
      <c r="A5" s="19" t="s">
        <v>13</v>
      </c>
      <c r="B5" s="19"/>
      <c r="C5" s="19"/>
      <c r="D5" s="19"/>
      <c r="E5" s="19"/>
      <c r="F5" s="19"/>
      <c r="G5" s="19"/>
      <c r="H5" s="19"/>
    </row>
    <row r="6" spans="1:8" x14ac:dyDescent="0.35">
      <c r="A6" s="19" t="s">
        <v>14</v>
      </c>
      <c r="B6" s="19"/>
      <c r="C6" s="19"/>
      <c r="D6" s="19"/>
      <c r="E6" s="19"/>
      <c r="F6" s="19"/>
      <c r="G6" s="19"/>
      <c r="H6" s="19"/>
    </row>
    <row r="7" spans="1:8" x14ac:dyDescent="0.35">
      <c r="A7" s="19" t="s">
        <v>15</v>
      </c>
      <c r="B7" s="19"/>
      <c r="C7" s="19"/>
      <c r="D7" s="19"/>
      <c r="E7" s="19"/>
      <c r="F7" s="19"/>
      <c r="G7" s="19"/>
      <c r="H7" s="19"/>
    </row>
    <row r="8" spans="1:8" x14ac:dyDescent="0.35">
      <c r="A8" s="19" t="s">
        <v>16</v>
      </c>
      <c r="B8" s="19"/>
      <c r="C8" s="19"/>
      <c r="D8" s="19"/>
      <c r="E8" s="19"/>
      <c r="F8" s="19"/>
      <c r="G8" s="19"/>
      <c r="H8" s="19"/>
    </row>
    <row r="9" spans="1:8" x14ac:dyDescent="0.35">
      <c r="A9" s="19" t="s">
        <v>17</v>
      </c>
      <c r="B9" s="19"/>
      <c r="C9" s="19"/>
      <c r="D9" s="19"/>
      <c r="E9" s="19"/>
      <c r="F9" s="19"/>
      <c r="G9" s="19"/>
      <c r="H9" s="19"/>
    </row>
    <row r="10" spans="1:8" ht="64.5" customHeight="1" x14ac:dyDescent="0.35">
      <c r="A10" s="28" t="s">
        <v>23</v>
      </c>
      <c r="B10" s="29"/>
      <c r="C10" s="29"/>
      <c r="D10" s="29"/>
      <c r="E10" s="29"/>
      <c r="F10" s="29"/>
      <c r="G10" s="29"/>
      <c r="H10" s="30"/>
    </row>
    <row r="11" spans="1:8" ht="40.5" customHeight="1" x14ac:dyDescent="0.35">
      <c r="A11" s="19" t="s">
        <v>20</v>
      </c>
      <c r="B11" s="19"/>
      <c r="C11" s="19"/>
      <c r="D11" s="19"/>
      <c r="E11" s="19"/>
      <c r="F11" s="19"/>
      <c r="G11" s="19"/>
      <c r="H11" s="19"/>
    </row>
    <row r="12" spans="1:8" ht="60" customHeight="1" x14ac:dyDescent="0.35">
      <c r="A12" s="3" t="s">
        <v>21</v>
      </c>
      <c r="B12" s="3" t="s">
        <v>0</v>
      </c>
      <c r="C12" s="3" t="s">
        <v>25</v>
      </c>
      <c r="D12" s="3" t="s">
        <v>24</v>
      </c>
      <c r="E12" s="3" t="s">
        <v>1</v>
      </c>
      <c r="F12" s="3" t="s">
        <v>26</v>
      </c>
      <c r="G12" s="3" t="s">
        <v>2</v>
      </c>
      <c r="H12" s="3" t="s">
        <v>3</v>
      </c>
    </row>
    <row r="13" spans="1:8" s="1" customFormat="1" ht="15.75" customHeight="1" x14ac:dyDescent="0.35">
      <c r="A13" s="4" t="s">
        <v>4</v>
      </c>
      <c r="B13" s="4" t="s">
        <v>5</v>
      </c>
      <c r="C13" s="4" t="s">
        <v>6</v>
      </c>
      <c r="D13" s="4" t="s">
        <v>7</v>
      </c>
      <c r="E13" s="4"/>
      <c r="F13" s="4" t="s">
        <v>8</v>
      </c>
      <c r="G13" s="4" t="s">
        <v>9</v>
      </c>
      <c r="H13" s="4" t="s">
        <v>10</v>
      </c>
    </row>
    <row r="14" spans="1:8" s="1" customFormat="1" ht="20.25" customHeight="1" x14ac:dyDescent="0.35">
      <c r="A14" s="7" t="s">
        <v>30</v>
      </c>
      <c r="B14" s="4" t="s">
        <v>38</v>
      </c>
      <c r="C14" s="4" t="s">
        <v>7</v>
      </c>
      <c r="D14" s="4" t="s">
        <v>42</v>
      </c>
      <c r="E14" s="4" t="s">
        <v>50</v>
      </c>
      <c r="F14" s="4" t="s">
        <v>58</v>
      </c>
      <c r="G14" s="8">
        <f t="shared" ref="G14:G21" si="0">(D14+F14+E14)/3</f>
        <v>1098</v>
      </c>
      <c r="H14" s="15">
        <f t="shared" ref="H14:H21" si="1">C14*G14</f>
        <v>4392</v>
      </c>
    </row>
    <row r="15" spans="1:8" s="1" customFormat="1" ht="30" customHeight="1" x14ac:dyDescent="0.35">
      <c r="A15" s="7" t="s">
        <v>31</v>
      </c>
      <c r="B15" s="4" t="s">
        <v>38</v>
      </c>
      <c r="C15" s="4" t="s">
        <v>40</v>
      </c>
      <c r="D15" s="4" t="s">
        <v>43</v>
      </c>
      <c r="E15" s="4" t="s">
        <v>51</v>
      </c>
      <c r="F15" s="4" t="s">
        <v>59</v>
      </c>
      <c r="G15" s="8">
        <f t="shared" si="0"/>
        <v>1952.3333333333333</v>
      </c>
      <c r="H15" s="15">
        <f t="shared" si="1"/>
        <v>25380.333333333332</v>
      </c>
    </row>
    <row r="16" spans="1:8" s="1" customFormat="1" ht="30.75" customHeight="1" x14ac:dyDescent="0.35">
      <c r="A16" s="7" t="s">
        <v>32</v>
      </c>
      <c r="B16" s="4" t="s">
        <v>38</v>
      </c>
      <c r="C16" s="4" t="s">
        <v>41</v>
      </c>
      <c r="D16" s="4" t="s">
        <v>44</v>
      </c>
      <c r="E16" s="4" t="s">
        <v>52</v>
      </c>
      <c r="F16" s="4" t="s">
        <v>60</v>
      </c>
      <c r="G16" s="8">
        <f t="shared" si="0"/>
        <v>9066</v>
      </c>
      <c r="H16" s="15">
        <f t="shared" si="1"/>
        <v>135990</v>
      </c>
    </row>
    <row r="17" spans="1:1014" s="1" customFormat="1" ht="22.5" customHeight="1" x14ac:dyDescent="0.35">
      <c r="A17" s="7" t="s">
        <v>33</v>
      </c>
      <c r="B17" s="4" t="s">
        <v>38</v>
      </c>
      <c r="C17" s="4" t="s">
        <v>8</v>
      </c>
      <c r="D17" s="4" t="s">
        <v>45</v>
      </c>
      <c r="E17" s="4" t="s">
        <v>53</v>
      </c>
      <c r="F17" s="4" t="s">
        <v>61</v>
      </c>
      <c r="G17" s="8">
        <f t="shared" si="0"/>
        <v>3151.3333333333335</v>
      </c>
      <c r="H17" s="15">
        <f t="shared" si="1"/>
        <v>15756.666666666668</v>
      </c>
    </row>
    <row r="18" spans="1:1014" s="1" customFormat="1" ht="24" customHeight="1" x14ac:dyDescent="0.35">
      <c r="A18" s="7" t="s">
        <v>34</v>
      </c>
      <c r="B18" s="4" t="s">
        <v>38</v>
      </c>
      <c r="C18" s="4" t="s">
        <v>8</v>
      </c>
      <c r="D18" s="4" t="s">
        <v>46</v>
      </c>
      <c r="E18" s="4" t="s">
        <v>54</v>
      </c>
      <c r="F18" s="4" t="s">
        <v>62</v>
      </c>
      <c r="G18" s="8">
        <f t="shared" si="0"/>
        <v>7027.333333333333</v>
      </c>
      <c r="H18" s="15">
        <f t="shared" si="1"/>
        <v>35136.666666666664</v>
      </c>
    </row>
    <row r="19" spans="1:1014" s="1" customFormat="1" ht="25.5" customHeight="1" x14ac:dyDescent="0.35">
      <c r="A19" s="7" t="s">
        <v>35</v>
      </c>
      <c r="B19" s="4" t="s">
        <v>38</v>
      </c>
      <c r="C19" s="4" t="s">
        <v>7</v>
      </c>
      <c r="D19" s="4" t="s">
        <v>47</v>
      </c>
      <c r="E19" s="4" t="s">
        <v>55</v>
      </c>
      <c r="F19" s="4" t="s">
        <v>63</v>
      </c>
      <c r="G19" s="8">
        <f t="shared" si="0"/>
        <v>5158.333333333333</v>
      </c>
      <c r="H19" s="15">
        <f t="shared" si="1"/>
        <v>20633.333333333332</v>
      </c>
    </row>
    <row r="20" spans="1:1014" s="1" customFormat="1" ht="21.75" customHeight="1" x14ac:dyDescent="0.35">
      <c r="A20" s="7" t="s">
        <v>36</v>
      </c>
      <c r="B20" s="4" t="s">
        <v>38</v>
      </c>
      <c r="C20" s="4" t="s">
        <v>7</v>
      </c>
      <c r="D20" s="4" t="s">
        <v>48</v>
      </c>
      <c r="E20" s="4" t="s">
        <v>56</v>
      </c>
      <c r="F20" s="4" t="s">
        <v>64</v>
      </c>
      <c r="G20" s="8">
        <f t="shared" si="0"/>
        <v>4619.333333333333</v>
      </c>
      <c r="H20" s="15">
        <f t="shared" si="1"/>
        <v>18477.333333333332</v>
      </c>
    </row>
    <row r="21" spans="1:1014" s="1" customFormat="1" ht="26.25" customHeight="1" x14ac:dyDescent="0.35">
      <c r="A21" s="7" t="s">
        <v>37</v>
      </c>
      <c r="B21" s="4" t="s">
        <v>38</v>
      </c>
      <c r="C21" s="4" t="s">
        <v>9</v>
      </c>
      <c r="D21" s="4" t="s">
        <v>49</v>
      </c>
      <c r="E21" s="4" t="s">
        <v>57</v>
      </c>
      <c r="F21" s="4" t="s">
        <v>65</v>
      </c>
      <c r="G21" s="8">
        <f t="shared" si="0"/>
        <v>5089</v>
      </c>
      <c r="H21" s="15">
        <f t="shared" si="1"/>
        <v>35623</v>
      </c>
    </row>
    <row r="22" spans="1:1014" s="1" customFormat="1" ht="26.25" customHeight="1" x14ac:dyDescent="0.35">
      <c r="A22" s="7" t="s">
        <v>39</v>
      </c>
      <c r="B22" s="4" t="s">
        <v>38</v>
      </c>
      <c r="C22" s="4" t="s">
        <v>9</v>
      </c>
      <c r="D22" s="8">
        <v>9144</v>
      </c>
      <c r="E22" s="8">
        <v>9190</v>
      </c>
      <c r="F22" s="8">
        <v>9150</v>
      </c>
      <c r="G22" s="8">
        <f>(D22+F22+E22)/3</f>
        <v>9161.3333333333339</v>
      </c>
      <c r="H22" s="15">
        <f>C22*G22</f>
        <v>64129.333333333336</v>
      </c>
    </row>
    <row r="23" spans="1:1014" s="9" customFormat="1" ht="22.5" customHeight="1" x14ac:dyDescent="0.35">
      <c r="A23" s="22" t="s">
        <v>22</v>
      </c>
      <c r="B23" s="23"/>
      <c r="C23" s="23"/>
      <c r="D23" s="23"/>
      <c r="E23" s="23"/>
      <c r="F23" s="23"/>
      <c r="G23" s="24"/>
      <c r="H23" s="16">
        <f>SUM(H14:H22)</f>
        <v>355518.66666666669</v>
      </c>
    </row>
    <row r="24" spans="1:1014" s="13" customFormat="1" ht="27.75" customHeight="1" x14ac:dyDescent="0.4">
      <c r="A24" s="14" t="s">
        <v>66</v>
      </c>
      <c r="B24" s="25" t="s">
        <v>67</v>
      </c>
      <c r="C24" s="25"/>
      <c r="D24" s="25"/>
      <c r="E24" s="25"/>
      <c r="F24" s="25"/>
      <c r="G24" s="25"/>
      <c r="H24" s="2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</row>
    <row r="25" spans="1:1014" s="11" customFormat="1" ht="177" customHeight="1" x14ac:dyDescent="0.35">
      <c r="A25" s="20" t="s">
        <v>27</v>
      </c>
      <c r="B25" s="20"/>
      <c r="C25" s="20"/>
      <c r="D25" s="20"/>
      <c r="E25" s="20"/>
      <c r="F25" s="20"/>
      <c r="G25" s="20"/>
      <c r="H25" s="2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</row>
    <row r="26" spans="1:1014" ht="50.25" customHeight="1" x14ac:dyDescent="0.35">
      <c r="H26" s="6"/>
    </row>
    <row r="27" spans="1:1014" ht="15" customHeight="1" x14ac:dyDescent="0.35">
      <c r="A27" s="17"/>
      <c r="B27" s="17"/>
      <c r="C27" s="17"/>
      <c r="D27" s="17"/>
      <c r="E27" s="17"/>
      <c r="F27" s="17"/>
      <c r="G27" s="17"/>
      <c r="H27" s="17"/>
    </row>
    <row r="28" spans="1:1014" x14ac:dyDescent="0.35">
      <c r="A28" s="17"/>
      <c r="B28" s="17"/>
      <c r="C28" s="17"/>
      <c r="D28" s="17"/>
      <c r="E28" s="17"/>
      <c r="F28" s="17"/>
      <c r="G28" s="17"/>
      <c r="H28" s="17"/>
    </row>
    <row r="29" spans="1:1014" x14ac:dyDescent="0.35">
      <c r="A29" s="17"/>
      <c r="B29" s="17"/>
      <c r="C29" s="17"/>
      <c r="D29" s="17"/>
      <c r="E29" s="17"/>
      <c r="F29" s="17"/>
      <c r="G29" s="17"/>
      <c r="H29" s="17"/>
    </row>
  </sheetData>
  <mergeCells count="19">
    <mergeCell ref="D2:H2"/>
    <mergeCell ref="D3:H3"/>
    <mergeCell ref="A10:H10"/>
    <mergeCell ref="A28:H28"/>
    <mergeCell ref="A29:H29"/>
    <mergeCell ref="A1:H1"/>
    <mergeCell ref="A4:H4"/>
    <mergeCell ref="A5:H5"/>
    <mergeCell ref="A6:H6"/>
    <mergeCell ref="A7:H7"/>
    <mergeCell ref="A8:H8"/>
    <mergeCell ref="A9:H9"/>
    <mergeCell ref="A11:H11"/>
    <mergeCell ref="A25:H25"/>
    <mergeCell ref="A27:H27"/>
    <mergeCell ref="A2:C2"/>
    <mergeCell ref="A3:C3"/>
    <mergeCell ref="A23:G23"/>
    <mergeCell ref="B24:H24"/>
  </mergeCells>
  <phoneticPr fontId="1" type="noConversion"/>
  <pageMargins left="0.78740157480314965" right="0.39370078740157483" top="0.78740157480314965" bottom="0.39370078740157483" header="0.51181102362204722" footer="0.51181102362204722"/>
  <pageSetup paperSize="9" scale="43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2024-01-10T11:47:31Z</cp:lastPrinted>
  <dcterms:created xsi:type="dcterms:W3CDTF">2017-08-05T12:18:39Z</dcterms:created>
  <dcterms:modified xsi:type="dcterms:W3CDTF">2024-02-01T12:26:40Z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