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УСЛУГИ\№ 24040509033 Услуги по изготовлению полиграфической продукции\"/>
    </mc:Choice>
  </mc:AlternateContent>
  <xr:revisionPtr revIDLastSave="0" documentId="13_ncr:1_{B1A5CEC2-95D9-469D-8B7A-F03B8F461BC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Журналы и бланки" sheetId="3" r:id="rId1"/>
    <sheet name="Лист1" sheetId="4" r:id="rId2"/>
  </sheets>
  <definedNames>
    <definedName name="_xlnm.Print_Area" localSheetId="0">'Журналы и бланки'!$A$1:$N$164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3" l="1"/>
  <c r="N40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1" i="3"/>
  <c r="N41" i="3" s="1"/>
  <c r="M42" i="3"/>
  <c r="N42" i="3" s="1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M58" i="3"/>
  <c r="N58" i="3" s="1"/>
  <c r="M59" i="3"/>
  <c r="N59" i="3" s="1"/>
  <c r="M60" i="3"/>
  <c r="N60" i="3" s="1"/>
  <c r="M61" i="3"/>
  <c r="N61" i="3" s="1"/>
  <c r="M62" i="3"/>
  <c r="N62" i="3" s="1"/>
  <c r="M63" i="3"/>
  <c r="N63" i="3" s="1"/>
  <c r="M64" i="3"/>
  <c r="N64" i="3" s="1"/>
  <c r="M65" i="3"/>
  <c r="N65" i="3" s="1"/>
  <c r="M66" i="3"/>
  <c r="N66" i="3" s="1"/>
  <c r="M67" i="3"/>
  <c r="N67" i="3" s="1"/>
  <c r="M68" i="3"/>
  <c r="N68" i="3" s="1"/>
  <c r="M69" i="3"/>
  <c r="N69" i="3" s="1"/>
  <c r="M70" i="3"/>
  <c r="N70" i="3" s="1"/>
  <c r="M71" i="3"/>
  <c r="N71" i="3" s="1"/>
  <c r="M72" i="3"/>
  <c r="N72" i="3" s="1"/>
  <c r="M73" i="3"/>
  <c r="N73" i="3" s="1"/>
  <c r="M74" i="3"/>
  <c r="N74" i="3" s="1"/>
  <c r="M75" i="3"/>
  <c r="N75" i="3" s="1"/>
  <c r="M76" i="3"/>
  <c r="N76" i="3" s="1"/>
  <c r="M77" i="3"/>
  <c r="N77" i="3" s="1"/>
  <c r="M78" i="3"/>
  <c r="N78" i="3" s="1"/>
  <c r="M79" i="3"/>
  <c r="N79" i="3" s="1"/>
  <c r="M80" i="3"/>
  <c r="N80" i="3" s="1"/>
  <c r="M81" i="3"/>
  <c r="N81" i="3" s="1"/>
  <c r="M82" i="3"/>
  <c r="N82" i="3" s="1"/>
  <c r="M83" i="3"/>
  <c r="N83" i="3" s="1"/>
  <c r="M84" i="3"/>
  <c r="N84" i="3" s="1"/>
  <c r="M85" i="3"/>
  <c r="N85" i="3" s="1"/>
  <c r="M86" i="3"/>
  <c r="N86" i="3" s="1"/>
  <c r="M87" i="3"/>
  <c r="N87" i="3" s="1"/>
  <c r="M88" i="3"/>
  <c r="N88" i="3" s="1"/>
  <c r="M89" i="3"/>
  <c r="N89" i="3" s="1"/>
  <c r="M90" i="3"/>
  <c r="N90" i="3" s="1"/>
  <c r="M91" i="3"/>
  <c r="N91" i="3" s="1"/>
  <c r="M92" i="3"/>
  <c r="N92" i="3" s="1"/>
  <c r="M93" i="3"/>
  <c r="N93" i="3" s="1"/>
  <c r="M94" i="3"/>
  <c r="N94" i="3" s="1"/>
  <c r="M95" i="3"/>
  <c r="N95" i="3" s="1"/>
  <c r="M96" i="3"/>
  <c r="N96" i="3" s="1"/>
  <c r="M97" i="3"/>
  <c r="N97" i="3" s="1"/>
  <c r="M98" i="3"/>
  <c r="N98" i="3" s="1"/>
  <c r="M99" i="3"/>
  <c r="N99" i="3" s="1"/>
  <c r="M100" i="3"/>
  <c r="N100" i="3" s="1"/>
  <c r="M101" i="3"/>
  <c r="N101" i="3" s="1"/>
  <c r="M102" i="3"/>
  <c r="N102" i="3" s="1"/>
  <c r="M103" i="3"/>
  <c r="N103" i="3" s="1"/>
  <c r="M104" i="3"/>
  <c r="N104" i="3" s="1"/>
  <c r="M105" i="3"/>
  <c r="N105" i="3" s="1"/>
  <c r="M106" i="3"/>
  <c r="N106" i="3" s="1"/>
  <c r="M107" i="3"/>
  <c r="N107" i="3" s="1"/>
  <c r="M108" i="3"/>
  <c r="N108" i="3" s="1"/>
  <c r="M109" i="3"/>
  <c r="N109" i="3" s="1"/>
  <c r="M110" i="3"/>
  <c r="N110" i="3" s="1"/>
  <c r="M111" i="3"/>
  <c r="N111" i="3" s="1"/>
  <c r="M112" i="3"/>
  <c r="N112" i="3" s="1"/>
  <c r="M113" i="3"/>
  <c r="N113" i="3" s="1"/>
  <c r="M114" i="3"/>
  <c r="N114" i="3" s="1"/>
  <c r="M115" i="3"/>
  <c r="N115" i="3" s="1"/>
  <c r="M116" i="3"/>
  <c r="N116" i="3" s="1"/>
  <c r="M117" i="3"/>
  <c r="N117" i="3" s="1"/>
  <c r="M118" i="3"/>
  <c r="N118" i="3" s="1"/>
  <c r="M119" i="3"/>
  <c r="N119" i="3" s="1"/>
  <c r="M120" i="3"/>
  <c r="N120" i="3" s="1"/>
  <c r="M121" i="3"/>
  <c r="N121" i="3" s="1"/>
  <c r="M122" i="3"/>
  <c r="N122" i="3" s="1"/>
  <c r="M123" i="3"/>
  <c r="N123" i="3" s="1"/>
  <c r="M124" i="3"/>
  <c r="N124" i="3" s="1"/>
  <c r="M125" i="3"/>
  <c r="N125" i="3" s="1"/>
  <c r="M126" i="3"/>
  <c r="N126" i="3" s="1"/>
  <c r="M127" i="3"/>
  <c r="N127" i="3" s="1"/>
  <c r="M128" i="3"/>
  <c r="N128" i="3" s="1"/>
  <c r="M129" i="3"/>
  <c r="N129" i="3" s="1"/>
  <c r="M130" i="3"/>
  <c r="N130" i="3" s="1"/>
  <c r="M131" i="3"/>
  <c r="N131" i="3" s="1"/>
  <c r="M132" i="3"/>
  <c r="N132" i="3" s="1"/>
  <c r="M133" i="3"/>
  <c r="N133" i="3" s="1"/>
  <c r="M134" i="3"/>
  <c r="N134" i="3" s="1"/>
  <c r="M135" i="3"/>
  <c r="N135" i="3" s="1"/>
  <c r="M136" i="3"/>
  <c r="N136" i="3" s="1"/>
  <c r="M137" i="3"/>
  <c r="N137" i="3" s="1"/>
  <c r="M138" i="3"/>
  <c r="N138" i="3" s="1"/>
  <c r="M139" i="3"/>
  <c r="N139" i="3" s="1"/>
  <c r="M140" i="3"/>
  <c r="N140" i="3" s="1"/>
  <c r="M141" i="3"/>
  <c r="N141" i="3" s="1"/>
  <c r="M142" i="3"/>
  <c r="N142" i="3" s="1"/>
  <c r="M143" i="3"/>
  <c r="N143" i="3" s="1"/>
  <c r="M144" i="3"/>
  <c r="N144" i="3" s="1"/>
  <c r="M145" i="3"/>
  <c r="N145" i="3" s="1"/>
  <c r="M146" i="3"/>
  <c r="N146" i="3" s="1"/>
  <c r="M147" i="3"/>
  <c r="N147" i="3" s="1"/>
  <c r="M148" i="3"/>
  <c r="N148" i="3" s="1"/>
  <c r="M149" i="3"/>
  <c r="N149" i="3" s="1"/>
  <c r="M150" i="3"/>
  <c r="N150" i="3" s="1"/>
  <c r="M151" i="3"/>
  <c r="N151" i="3" s="1"/>
  <c r="M152" i="3"/>
  <c r="N152" i="3" s="1"/>
  <c r="M153" i="3"/>
  <c r="N153" i="3" s="1"/>
  <c r="M154" i="3"/>
  <c r="N154" i="3" s="1"/>
  <c r="M155" i="3"/>
  <c r="N155" i="3" s="1"/>
  <c r="M156" i="3"/>
  <c r="N156" i="3" s="1"/>
  <c r="M157" i="3"/>
  <c r="N157" i="3" s="1"/>
  <c r="M158" i="3"/>
  <c r="N158" i="3" s="1"/>
  <c r="M17" i="3"/>
  <c r="N17" i="3" s="1"/>
  <c r="N160" i="3" l="1"/>
</calcChain>
</file>

<file path=xl/sharedStrings.xml><?xml version="1.0" encoding="utf-8"?>
<sst xmlns="http://schemas.openxmlformats.org/spreadsheetml/2006/main" count="311" uniqueCount="165">
  <si>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</si>
  <si>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</si>
  <si>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</si>
  <si>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</si>
  <si>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</si>
  <si>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</si>
  <si>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</si>
  <si>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</si>
  <si>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</si>
  <si>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</si>
  <si>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</si>
  <si>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</si>
  <si>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</si>
  <si>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</si>
  <si>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</si>
  <si>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Источник информации №1</t>
  </si>
  <si>
    <t>Источник информации №2</t>
  </si>
  <si>
    <t>Источник информации №3</t>
  </si>
  <si>
    <t>№ п/п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</si>
  <si>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</si>
  <si>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 xml:space="preserve">ИТОГО НМЦ </t>
  </si>
  <si>
    <t>Услуги по изготовлению полиграфической продукции</t>
  </si>
  <si>
    <t>Бланк «Осмотр врача-невролога»</t>
  </si>
  <si>
    <t>Бланк «Осмотр терапевта»</t>
  </si>
  <si>
    <t>Бланк «Медицинское заключение по результатам предварительного (периодического) медицинского осмотра»</t>
  </si>
  <si>
    <t>Бланк «Заключение предварительного (периодического) медицинского осмотра (обследования)»</t>
  </si>
  <si>
    <t>Бланк «Диспансерный осмотр»</t>
  </si>
  <si>
    <t>Бланк «Анализ мочи»</t>
  </si>
  <si>
    <t>Бланк «Анализ крови на фенотип»</t>
  </si>
  <si>
    <t>Бланк «Анализ отделяемого мочеполовых путей»</t>
  </si>
  <si>
    <t>Бланк «Биохимический анализ крови»</t>
  </si>
  <si>
    <t>Бланк «Справка»</t>
  </si>
  <si>
    <t>Бланк «Согласие на проведение внутривенной манипуляции»</t>
  </si>
  <si>
    <t>Бланк «Выписка из протокола заседания подкомиссии врачебной комиссии»</t>
  </si>
  <si>
    <t>Бланк «Выписной (Переводной) Эпикриз»</t>
  </si>
  <si>
    <t>Бланк «Карта проведения анестезиологического пособия»</t>
  </si>
  <si>
    <t>Бланк «Рапорт»</t>
  </si>
  <si>
    <t>Бланк «Предоперационный осмотр врачом-анестезиологом-реаниматологом»</t>
  </si>
  <si>
    <t>Бланк «Карта больного, лечащегося в физиотерапевтическом отделении»</t>
  </si>
  <si>
    <t>Бланк «Справка о стоимости медицинской помощи»</t>
  </si>
  <si>
    <t>Бланк «Направление на исследование крови на наличие антител ВИЧ»</t>
  </si>
  <si>
    <t>Бланк «Сведения о затратах на медикаментозное обеспечение»</t>
  </si>
  <si>
    <t>Бланк «Дневник пациента для мониторинга ЭКГ»</t>
  </si>
  <si>
    <t>Бланк «Прививочный кабинет»</t>
  </si>
  <si>
    <t>Бланк «Направление в цитологическую лабораторию по профосмотрам»</t>
  </si>
  <si>
    <t>Бланк «Анализ кала на скрытую кровь»</t>
  </si>
  <si>
    <t>Брошюра «Журнал учета проведения генеральных уборок»</t>
  </si>
  <si>
    <t>Журнал регистрации исследований ЭКГ по поликлинике</t>
  </si>
  <si>
    <t>Журнал учета амбулаторных больных</t>
  </si>
  <si>
    <t>Журнал учета водолечения и парофинолечения</t>
  </si>
  <si>
    <t>Журнал процедур лазеротерапии</t>
  </si>
  <si>
    <t>Журнал учета процедур (массаж)</t>
  </si>
  <si>
    <t>Журнал учета процедур амбулаторных больных</t>
  </si>
  <si>
    <t>Журнал учета процедур стационарных  больных</t>
  </si>
  <si>
    <t>Журнал учета электрофорез</t>
  </si>
  <si>
    <t>Журнал приема больных врачом ФТО</t>
  </si>
  <si>
    <t>Журнал диспансерного наблюдения</t>
  </si>
  <si>
    <t>Журнал учета профилактических прививок</t>
  </si>
  <si>
    <t>Журнал учета t-режима и относительной влажности</t>
  </si>
  <si>
    <t>Журнал учета температурного режима и уборок холодильного оборудования</t>
  </si>
  <si>
    <t>Журнал учета приема и отказов в оказании медицинской помощи в стационарных условиях, в условиях дневного стационара</t>
  </si>
  <si>
    <t>Медицинская карта пациента, получающего медицинскую помощь в стационарных условиях, в условиях дневного стационара</t>
  </si>
  <si>
    <t>Журнал регистрации анализов мочи</t>
  </si>
  <si>
    <t>Журнал учета операций, связанных с обращением расходного материала для медицинского применения</t>
  </si>
  <si>
    <t>Журнал учета операций, связанных с обращением лекарственных средств для медицинского применения</t>
  </si>
  <si>
    <t>Журнал регистрации общих анализов крови по стационару</t>
  </si>
  <si>
    <t>Журнал регистрации общих анализов крови по поликлинике</t>
  </si>
  <si>
    <t>Журнал регистрации анализов на РМП</t>
  </si>
  <si>
    <t>Журнал проверок кабинета ПРМО командно-инструкторским составом</t>
  </si>
  <si>
    <t>Журнал учета операций, связанных с обращением перевязочного материала</t>
  </si>
  <si>
    <t>Журнал учета качества предстерилизационной обработки</t>
  </si>
  <si>
    <t>Журнал контроля работы стерилизаторов-воздушного парового автоклава</t>
  </si>
  <si>
    <t>Журнал замеров температуры и обработки рук антисептиком работников ЧУЗ «КБ «РЖД-Медицина» г. Владикавказ, в целях предупреждения короновирусной инфекции (COVID-19)</t>
  </si>
  <si>
    <t>Бланк «Заявление на прикрепление»</t>
  </si>
  <si>
    <t>Брошюра «Личная медицинская карта»</t>
  </si>
  <si>
    <t>Бланк «Результат флюорографического исследования»</t>
  </si>
  <si>
    <t>Журнал регистрации МРТ исследований</t>
  </si>
  <si>
    <t>Брошюра «Медицинская карта пациента, получившего медицинскую помощь в амбулаторных условиях»</t>
  </si>
  <si>
    <t>Журнал учета КЭР ЛПУ</t>
  </si>
  <si>
    <t>Журнал учета обязательных предварительных и периодических  медицинских осмотров по ВЭК</t>
  </si>
  <si>
    <t>Бланк «Мезатест»</t>
  </si>
  <si>
    <t>Бланк «Направление на врачебно-экспертную комиссию, протокол и заключение ВЭК (РЕГВЭК, ЦВЭК)»</t>
  </si>
  <si>
    <t>Брошюра «Индивидуальная карта предрейсовых или предсменных медицинских осмотров работников, производственная деятельность которых непосредственно связанна с движением поездов и маневровой работой на железнодорожном транспорте»</t>
  </si>
  <si>
    <t>Бланк «Аудиограмма»</t>
  </si>
  <si>
    <t>Бланк « Направление на биохимическое исследование»</t>
  </si>
  <si>
    <t>Бланк «Анализ крови на группу и резус-принадлежность»</t>
  </si>
  <si>
    <t>Бланк «Анализ показатель системы гемостаза»</t>
  </si>
  <si>
    <t>Бланк «Тест на сифилис (РМП) с кардиолипиновым антигеном»</t>
  </si>
  <si>
    <t>Бланк «Анализ кала на глистоносительство»</t>
  </si>
  <si>
    <t>Журнал прием-передачи дежурств</t>
  </si>
  <si>
    <t>Бланк «Дневник пациента для мониторинга АД»</t>
  </si>
  <si>
    <t>Бланк «Велоэргометрия»</t>
  </si>
  <si>
    <t>Бланк «Согласие на оперативное вмешательство»</t>
  </si>
  <si>
    <t>Журнал повторных и «незаконченных»  осмотров</t>
  </si>
  <si>
    <t>Журнал передачи информации при возникновении ситуации с ограничением доступа к информационным ресурсам (АСПО) в кабинете ПРМО</t>
  </si>
  <si>
    <t>Журнал учета регистрации Индекса Напряженности (ИН)</t>
  </si>
  <si>
    <t>Журнал ежедневной уборки помещения</t>
  </si>
  <si>
    <t>Журнал регистрации вызовов службы технического сопровождения разработчика АСПО</t>
  </si>
  <si>
    <t>шт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</si>
  <si>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</si>
  <si>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Приложение №1 к извещению</t>
  </si>
  <si>
    <r>
      <t>Обоснование начальной (максимальной) цены закупки №</t>
    </r>
    <r>
      <rPr>
        <b/>
        <sz val="16"/>
        <rFont val="Times New Roman"/>
        <family val="1"/>
        <charset val="204"/>
      </rPr>
      <t xml:space="preserve"> 24040509033</t>
    </r>
  </si>
  <si>
    <t>Бланк «Выписка из медицинской карты»</t>
  </si>
  <si>
    <t>Бланк «Анализ крови на сахар и холестерин»</t>
  </si>
  <si>
    <t>Бланк «Сведения о пациенте (первичный осмотр)</t>
  </si>
  <si>
    <t>Бланк «Дневник наблюдения пациента»</t>
  </si>
  <si>
    <t>Бланк «Информированное добровольное согласие на медицинское вмешательство»</t>
  </si>
  <si>
    <t>Бланк «Информированное добровольное согласие на медицинское вмешательство» (Акушерское отделение)</t>
  </si>
  <si>
    <t>Бланк «Лист врачебных назначений и их выполнение»</t>
  </si>
  <si>
    <t>Бланк «Протокол регионарной анестезии»</t>
  </si>
  <si>
    <t>Бланк «Расходник» (опер)</t>
  </si>
  <si>
    <t>Бланк «Рецепт»(форма № 107-1/у)</t>
  </si>
  <si>
    <t>Бланк «Рецепт»(форма № 148-1/у-88)</t>
  </si>
  <si>
    <t>Бланк «Лист регистрации показателей жизненно важных функций организма»</t>
  </si>
  <si>
    <t>Бланк «Статистическая карта выбывшего из медицинской организации, оказывающей медицинскую помощь в стационарных условиях, в условиях дневного стационара»</t>
  </si>
  <si>
    <t>Бланк «Информированное добровольное согласие на обработку персональных данных»</t>
  </si>
  <si>
    <t>Бланк «Направление на цитологическое исследование и результат исследования»</t>
  </si>
  <si>
    <t>Бланк «Направление на гистопатологическую лабораторию прозектуры»</t>
  </si>
  <si>
    <t>Бланк «Направление на гистологическое исследование и результат исследования»</t>
  </si>
  <si>
    <t>Журнал «Постовой»</t>
  </si>
  <si>
    <t>Брошюра «Сертификат о профилактических прививках»</t>
  </si>
  <si>
    <t xml:space="preserve">Журнал регистрации результатов цитологических исследования </t>
  </si>
  <si>
    <t>Журнал регистрации результатов исследований кала на скрытую кровь и яйца гельминтов</t>
  </si>
  <si>
    <t>Журнал регистрации выдачи копий документов</t>
  </si>
  <si>
    <t>Журнал взятия крови на скрининг</t>
  </si>
  <si>
    <t>Журнал движения больных</t>
  </si>
  <si>
    <t>Журнал регистрации результатов биохимических и коагулологических анализов крови</t>
  </si>
  <si>
    <t>Журнал регистрации анализов крови на брюшной тиф (РПГА с Vi-диагностикумом)</t>
  </si>
  <si>
    <t>Журнал предрейсовых медицинских осмотров и послерейсовой алкометрии работников ССПС</t>
  </si>
  <si>
    <t>Журнал регистрации операций, связанных с оборотом наркотических средств и психотропных веществ</t>
  </si>
  <si>
    <t>Журнал малых операций</t>
  </si>
  <si>
    <t>Журнал регистрации стационарных пациентов</t>
  </si>
  <si>
    <t>Журнал регистрации хозрасчетных пациентов</t>
  </si>
  <si>
    <t>Журнал регистрации маммографических исследований</t>
  </si>
  <si>
    <t>Брошюра регистрации и контроля работы бактерицидной установки</t>
  </si>
  <si>
    <t>Журнал госпитализации</t>
  </si>
  <si>
    <t>Бланк «Рентгенологическое отделение»</t>
  </si>
  <si>
    <t>Бланк «Медицинская карта пациента, получившего медицинскую помощь в амбулаторных условиях»</t>
  </si>
  <si>
    <t xml:space="preserve">Журнал учета  УЗИ исследований </t>
  </si>
  <si>
    <t>Бланк «Правовые аспекты оказания медицинской помощи»</t>
  </si>
  <si>
    <t>Журнал общих анализов</t>
  </si>
  <si>
    <t>Журнал биохимических анализов</t>
  </si>
  <si>
    <t>Бланк «Направление на биохимическое исследование по ВЭК»</t>
  </si>
  <si>
    <t>Бланк «Осмотр перед вакцинацией»</t>
  </si>
  <si>
    <t>Бланк «Заключение по результатам углубленного медицинского осмотра»</t>
  </si>
  <si>
    <t>Бланк «Добровольное информированное согласие на проведение профилактических прививок детям или отказ от них»</t>
  </si>
  <si>
    <t>Бланк «Направление на общий анализ мочи»</t>
  </si>
  <si>
    <t>Бланк «Направление на общий анализ крови»</t>
  </si>
  <si>
    <t>Бланк «Реестр оказанных медицинских услуг по амбулаторно-поликлинической помощи»</t>
  </si>
  <si>
    <t>Бланк «Справка о временной нетрудоспособности студента»</t>
  </si>
  <si>
    <t>Бланк «Заключение медицинского учреждения о наличии (отсутствии) заболевания, препятствующего поступлению на государственную службу РФ и муниципальную службу или ее прохождение»</t>
  </si>
  <si>
    <t>Бланк «Карта учета профилактического медицинского осмотра (диспансеризации)»</t>
  </si>
  <si>
    <t>Журнал учета поступлений историй болезни в архив</t>
  </si>
  <si>
    <t>Бланк «Анализ крови на гепатиты»</t>
  </si>
  <si>
    <t>Бланк «Карта профилактических прививок»</t>
  </si>
  <si>
    <t>Бланк «Электрокардиограмма»</t>
  </si>
  <si>
    <t xml:space="preserve">Журнал посещения цехового терапевта </t>
  </si>
  <si>
    <t>Журнал гистологических исследований</t>
  </si>
  <si>
    <t>Журнал регистрации больничных листов работников локомотивных бригад</t>
  </si>
  <si>
    <t>Журнал сроков годности препаратов</t>
  </si>
  <si>
    <t>Бланк «Направление на госпитализацию, обследование,консультацию»</t>
  </si>
  <si>
    <t>Бланк «Медицинское заключение по результатам предварительного (периодического) медицинского осмотра»                                                                                                                                                                           Бланк «Заключение предварительного (периодического) медицинского осмотра (обследования)»</t>
  </si>
  <si>
    <r>
      <t>Бланк «</t>
    </r>
    <r>
      <rPr>
        <sz val="16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Times New Roman"/>
        <family val="1"/>
        <charset val="204"/>
      </rPr>
      <t>Медицинская карта пациента, получившего медицинскую помощь в амбулаторных условиях»</t>
    </r>
  </si>
  <si>
    <t>Четыреста шестьдесят четыре тысячи восемьсот девяносто шесть рублей 67 копеек</t>
  </si>
  <si>
    <t>Начальная (максимальная) цена 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</si>
</sst>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2" fontId="0" fillId="0" borderId="0" xfId="0" applyNumberFormat="1"/>
    <xf numFmtId="2" fontId="2" fillId="0" borderId="0" xfId="0" applyNumberFormat="1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66675</xdr:rowOff>
    </xdr:from>
    <xdr:to>
      <xdr:col>13</xdr:col>
      <xdr:colOff>0</xdr:colOff>
      <xdr:row>6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619375"/>
          <a:ext cx="942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3"/>
  <sheetViews>
    <sheetView tabSelected="1" topLeftCell="A151" zoomScale="80" zoomScaleNormal="80" zoomScaleSheetLayoutView="100" workbookViewId="0">
      <selection activeCell="O110" sqref="O110"/>
    </sheetView>
  </sheetViews>
  <sheetFormatPr defaultRowHeight="20.25" x14ac:dyDescent="0.3"/>
  <cols>
    <col min="1" max="5" width="1.7109375" style="1" customWidth="1"/>
    <col min="6" max="6" width="2.85546875" style="1" customWidth="1"/>
    <col min="7" max="7" width="93.7109375" style="1" customWidth="1"/>
    <col min="8" max="8" width="17.85546875" style="1" customWidth="1"/>
    <col min="9" max="9" width="23.28515625" style="2" customWidth="1"/>
    <col min="10" max="10" width="24.5703125" style="2" customWidth="1"/>
    <col min="11" max="11" width="28.28515625" style="2" customWidth="1"/>
    <col min="12" max="12" width="25.28515625" style="2" customWidth="1"/>
    <col min="13" max="13" width="26.7109375" style="2" customWidth="1"/>
    <col min="14" max="14" width="23.42578125" style="12" customWidth="1"/>
    <col min="15" max="15" width="16.7109375" style="1" customWidth="1"/>
    <col min="16" max="16" width="14.7109375" style="1" customWidth="1"/>
    <col min="17" max="17" width="15.42578125" style="1" customWidth="1"/>
    <col min="18" max="16384" width="9.140625" style="1"/>
  </cols>
  <sheetData>
    <row r="1" spans="1:14" ht="15.75" customHeight="1" x14ac:dyDescent="0.3">
      <c r="M1" s="16"/>
      <c r="N1" s="16"/>
    </row>
    <row r="2" spans="1:14" x14ac:dyDescent="0.3">
      <c r="L2" s="31" t="s">
        <v>100</v>
      </c>
      <c r="M2" s="31"/>
      <c r="N2" s="31"/>
    </row>
    <row r="3" spans="1:14" x14ac:dyDescent="0.25">
      <c r="A3" s="21" t="s">
        <v>101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44.25" customHeight="1" x14ac:dyDescent="0.3">
      <c r="A4" s="22" t="s">
        <v>10</v>
      </c>
      <c r="B4" s="22"/>
      <c r="C4" s="22"/>
      <c r="D4" s="22"/>
      <c r="E4" s="22"/>
      <c r="F4" s="22"/>
      <c r="G4" s="22"/>
      <c r="H4" s="22"/>
      <c r="I4" s="23" t="s">
        <v>21</v>
      </c>
      <c r="J4" s="23"/>
      <c r="K4" s="23"/>
      <c r="L4" s="23"/>
      <c r="M4" s="23"/>
      <c r="N4" s="23"/>
    </row>
    <row r="5" spans="1:14" ht="21" customHeight="1" x14ac:dyDescent="0.3">
      <c r="A5" s="22" t="s">
        <v>4</v>
      </c>
      <c r="B5" s="22"/>
      <c r="C5" s="22"/>
      <c r="D5" s="22"/>
      <c r="E5" s="22"/>
      <c r="F5" s="22"/>
      <c r="G5" s="22"/>
      <c r="H5" s="22"/>
      <c r="I5" s="28">
        <v>45317</v>
      </c>
      <c r="J5" s="28"/>
      <c r="K5" s="28"/>
      <c r="L5" s="28"/>
      <c r="M5" s="28"/>
      <c r="N5" s="28"/>
    </row>
    <row r="6" spans="1:14" ht="78" customHeight="1" x14ac:dyDescent="0.3">
      <c r="A6" s="24" t="s">
        <v>11</v>
      </c>
      <c r="B6" s="24"/>
      <c r="C6" s="24"/>
      <c r="D6" s="24"/>
      <c r="E6" s="24"/>
      <c r="F6" s="24"/>
      <c r="G6" s="24"/>
      <c r="H6" s="24"/>
      <c r="I6" s="25" t="s">
        <v>12</v>
      </c>
      <c r="J6" s="25"/>
      <c r="K6" s="25"/>
      <c r="L6" s="25"/>
      <c r="M6" s="25"/>
      <c r="N6" s="25"/>
    </row>
    <row r="7" spans="1:14" ht="45.75" customHeight="1" x14ac:dyDescent="0.25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57" customHeight="1" x14ac:dyDescent="0.25">
      <c r="A13" s="22" t="s">
        <v>99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3.25" customHeight="1" x14ac:dyDescent="0.25">
      <c r="A14" s="22" t="s">
        <v>14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65.25" customHeight="1" x14ac:dyDescent="0.25">
      <c r="A15" s="20" t="s">
        <v>18</v>
      </c>
      <c r="B15" s="20"/>
      <c r="C15" s="20"/>
      <c r="D15" s="20"/>
      <c r="E15" s="20"/>
      <c r="F15" s="20"/>
      <c r="G15" s="20" t="s">
        <v>0</v>
      </c>
      <c r="H15" s="20" t="s">
        <v>1</v>
      </c>
      <c r="I15" s="18" t="s">
        <v>2</v>
      </c>
      <c r="J15" s="17" t="s">
        <v>15</v>
      </c>
      <c r="K15" s="17" t="s">
        <v>16</v>
      </c>
      <c r="L15" s="17" t="s">
        <v>17</v>
      </c>
      <c r="M15" s="18" t="s">
        <v>3</v>
      </c>
      <c r="N15" s="19" t="s">
        <v>164</v>
      </c>
    </row>
    <row r="16" spans="1:14" ht="78.75" customHeight="1" x14ac:dyDescent="0.25">
      <c r="A16" s="20"/>
      <c r="B16" s="20"/>
      <c r="C16" s="20"/>
      <c r="D16" s="20"/>
      <c r="E16" s="20"/>
      <c r="F16" s="20"/>
      <c r="G16" s="20"/>
      <c r="H16" s="20"/>
      <c r="I16" s="18"/>
      <c r="J16" s="17"/>
      <c r="K16" s="17"/>
      <c r="L16" s="17"/>
      <c r="M16" s="18"/>
      <c r="N16" s="19"/>
    </row>
    <row r="17" spans="1:14" ht="25.5" customHeight="1" x14ac:dyDescent="0.25">
      <c r="A17" s="29">
        <v>1</v>
      </c>
      <c r="B17" s="30"/>
      <c r="C17" s="30"/>
      <c r="D17" s="30"/>
      <c r="E17" s="30"/>
      <c r="F17" s="30"/>
      <c r="G17" s="34" t="s">
        <v>22</v>
      </c>
      <c r="H17" s="3" t="s">
        <v>98</v>
      </c>
      <c r="I17" s="3">
        <v>500</v>
      </c>
      <c r="J17" s="32">
        <v>1.2</v>
      </c>
      <c r="K17" s="5">
        <v>1.5</v>
      </c>
      <c r="L17" s="5">
        <v>1</v>
      </c>
      <c r="M17" s="4">
        <f>(J17+K17+L17)/3</f>
        <v>1.2333333333333334</v>
      </c>
      <c r="N17" s="6">
        <f>I17*M17</f>
        <v>616.66666666666674</v>
      </c>
    </row>
    <row r="18" spans="1:14" ht="28.5" customHeight="1" x14ac:dyDescent="0.25">
      <c r="A18" s="29">
        <v>2</v>
      </c>
      <c r="B18" s="30"/>
      <c r="C18" s="30"/>
      <c r="D18" s="30"/>
      <c r="E18" s="30"/>
      <c r="F18" s="30"/>
      <c r="G18" s="34" t="s">
        <v>23</v>
      </c>
      <c r="H18" s="3" t="s">
        <v>98</v>
      </c>
      <c r="I18" s="3">
        <v>2000</v>
      </c>
      <c r="J18" s="32">
        <v>1</v>
      </c>
      <c r="K18" s="5">
        <v>1.2</v>
      </c>
      <c r="L18" s="5">
        <v>0.8</v>
      </c>
      <c r="M18" s="4">
        <f t="shared" ref="M18:M82" si="0">(J18+K18+L18)/3</f>
        <v>1</v>
      </c>
      <c r="N18" s="6">
        <f t="shared" ref="N18:N82" si="1">I18*M18</f>
        <v>2000</v>
      </c>
    </row>
    <row r="19" spans="1:14" ht="33" customHeight="1" x14ac:dyDescent="0.25">
      <c r="A19" s="29">
        <v>3</v>
      </c>
      <c r="B19" s="30"/>
      <c r="C19" s="30"/>
      <c r="D19" s="30"/>
      <c r="E19" s="30"/>
      <c r="F19" s="30"/>
      <c r="G19" s="34" t="s">
        <v>102</v>
      </c>
      <c r="H19" s="3" t="s">
        <v>98</v>
      </c>
      <c r="I19" s="3">
        <v>1000</v>
      </c>
      <c r="J19" s="32">
        <v>1.2</v>
      </c>
      <c r="K19" s="5">
        <v>1.5</v>
      </c>
      <c r="L19" s="5">
        <v>1</v>
      </c>
      <c r="M19" s="4">
        <f t="shared" si="0"/>
        <v>1.2333333333333334</v>
      </c>
      <c r="N19" s="6">
        <f t="shared" si="1"/>
        <v>1233.3333333333335</v>
      </c>
    </row>
    <row r="20" spans="1:14" ht="42" customHeight="1" x14ac:dyDescent="0.25">
      <c r="A20" s="29">
        <v>4</v>
      </c>
      <c r="B20" s="30"/>
      <c r="C20" s="30"/>
      <c r="D20" s="30"/>
      <c r="E20" s="30"/>
      <c r="F20" s="30"/>
      <c r="G20" s="34" t="s">
        <v>24</v>
      </c>
      <c r="H20" s="3" t="s">
        <v>98</v>
      </c>
      <c r="I20" s="3">
        <v>2000</v>
      </c>
      <c r="J20" s="32">
        <v>2</v>
      </c>
      <c r="K20" s="5">
        <v>2.2999999999999998</v>
      </c>
      <c r="L20" s="5">
        <v>1.8</v>
      </c>
      <c r="M20" s="4">
        <f t="shared" si="0"/>
        <v>2.0333333333333332</v>
      </c>
      <c r="N20" s="6">
        <f t="shared" si="1"/>
        <v>4066.6666666666665</v>
      </c>
    </row>
    <row r="21" spans="1:14" ht="54" customHeight="1" x14ac:dyDescent="0.25">
      <c r="A21" s="29">
        <v>5</v>
      </c>
      <c r="B21" s="30"/>
      <c r="C21" s="30"/>
      <c r="D21" s="30"/>
      <c r="E21" s="30"/>
      <c r="F21" s="30"/>
      <c r="G21" s="34" t="s">
        <v>25</v>
      </c>
      <c r="H21" s="3" t="s">
        <v>98</v>
      </c>
      <c r="I21" s="3">
        <v>2000</v>
      </c>
      <c r="J21" s="32">
        <v>2</v>
      </c>
      <c r="K21" s="5">
        <v>2.2999999999999998</v>
      </c>
      <c r="L21" s="5">
        <v>1.8</v>
      </c>
      <c r="M21" s="4">
        <f t="shared" si="0"/>
        <v>2.0333333333333332</v>
      </c>
      <c r="N21" s="6">
        <f t="shared" si="1"/>
        <v>4066.6666666666665</v>
      </c>
    </row>
    <row r="22" spans="1:14" ht="36.75" customHeight="1" x14ac:dyDescent="0.25">
      <c r="A22" s="29">
        <v>6</v>
      </c>
      <c r="B22" s="30"/>
      <c r="C22" s="30"/>
      <c r="D22" s="30"/>
      <c r="E22" s="30"/>
      <c r="F22" s="30"/>
      <c r="G22" s="34" t="s">
        <v>26</v>
      </c>
      <c r="H22" s="3" t="s">
        <v>98</v>
      </c>
      <c r="I22" s="3">
        <v>1000</v>
      </c>
      <c r="J22" s="32">
        <v>1.2</v>
      </c>
      <c r="K22" s="5">
        <v>1.5</v>
      </c>
      <c r="L22" s="5">
        <v>1</v>
      </c>
      <c r="M22" s="4">
        <f t="shared" si="0"/>
        <v>1.2333333333333334</v>
      </c>
      <c r="N22" s="6">
        <f t="shared" si="1"/>
        <v>1233.3333333333335</v>
      </c>
    </row>
    <row r="23" spans="1:14" ht="26.25" customHeight="1" x14ac:dyDescent="0.25">
      <c r="A23" s="29">
        <v>7</v>
      </c>
      <c r="B23" s="30"/>
      <c r="C23" s="30"/>
      <c r="D23" s="30"/>
      <c r="E23" s="30"/>
      <c r="F23" s="30"/>
      <c r="G23" s="34" t="s">
        <v>27</v>
      </c>
      <c r="H23" s="3" t="s">
        <v>98</v>
      </c>
      <c r="I23" s="3">
        <v>15000</v>
      </c>
      <c r="J23" s="32">
        <v>0.8</v>
      </c>
      <c r="K23" s="5">
        <v>1</v>
      </c>
      <c r="L23" s="5">
        <v>0.6</v>
      </c>
      <c r="M23" s="4">
        <f t="shared" si="0"/>
        <v>0.79999999999999993</v>
      </c>
      <c r="N23" s="6">
        <f t="shared" si="1"/>
        <v>11999.999999999998</v>
      </c>
    </row>
    <row r="24" spans="1:14" ht="36.75" customHeight="1" x14ac:dyDescent="0.25">
      <c r="A24" s="29">
        <v>8</v>
      </c>
      <c r="B24" s="30"/>
      <c r="C24" s="30"/>
      <c r="D24" s="30"/>
      <c r="E24" s="30"/>
      <c r="F24" s="30"/>
      <c r="G24" s="34" t="s">
        <v>28</v>
      </c>
      <c r="H24" s="3" t="s">
        <v>98</v>
      </c>
      <c r="I24" s="3">
        <v>1000</v>
      </c>
      <c r="J24" s="32">
        <v>0.8</v>
      </c>
      <c r="K24" s="5">
        <v>1</v>
      </c>
      <c r="L24" s="5">
        <v>0.6</v>
      </c>
      <c r="M24" s="4">
        <f t="shared" si="0"/>
        <v>0.79999999999999993</v>
      </c>
      <c r="N24" s="6">
        <f t="shared" si="1"/>
        <v>799.99999999999989</v>
      </c>
    </row>
    <row r="25" spans="1:14" ht="32.25" customHeight="1" x14ac:dyDescent="0.25">
      <c r="A25" s="29">
        <v>9</v>
      </c>
      <c r="B25" s="30"/>
      <c r="C25" s="30"/>
      <c r="D25" s="30"/>
      <c r="E25" s="30"/>
      <c r="F25" s="30"/>
      <c r="G25" s="34" t="s">
        <v>103</v>
      </c>
      <c r="H25" s="3" t="s">
        <v>98</v>
      </c>
      <c r="I25" s="3">
        <v>8000</v>
      </c>
      <c r="J25" s="32">
        <v>1</v>
      </c>
      <c r="K25" s="5">
        <v>1.2</v>
      </c>
      <c r="L25" s="5">
        <v>0.8</v>
      </c>
      <c r="M25" s="4">
        <f t="shared" si="0"/>
        <v>1</v>
      </c>
      <c r="N25" s="6">
        <f t="shared" si="1"/>
        <v>8000</v>
      </c>
    </row>
    <row r="26" spans="1:14" ht="30.75" customHeight="1" x14ac:dyDescent="0.25">
      <c r="A26" s="29">
        <v>10</v>
      </c>
      <c r="B26" s="30"/>
      <c r="C26" s="30"/>
      <c r="D26" s="30"/>
      <c r="E26" s="30"/>
      <c r="F26" s="30"/>
      <c r="G26" s="34" t="s">
        <v>29</v>
      </c>
      <c r="H26" s="3" t="s">
        <v>98</v>
      </c>
      <c r="I26" s="3">
        <v>1000</v>
      </c>
      <c r="J26" s="32">
        <v>0.8</v>
      </c>
      <c r="K26" s="5">
        <v>1</v>
      </c>
      <c r="L26" s="5">
        <v>0.6</v>
      </c>
      <c r="M26" s="4">
        <f t="shared" si="0"/>
        <v>0.79999999999999993</v>
      </c>
      <c r="N26" s="6">
        <f t="shared" si="1"/>
        <v>799.99999999999989</v>
      </c>
    </row>
    <row r="27" spans="1:14" ht="39.75" customHeight="1" x14ac:dyDescent="0.25">
      <c r="A27" s="29">
        <v>11</v>
      </c>
      <c r="B27" s="30"/>
      <c r="C27" s="30"/>
      <c r="D27" s="30"/>
      <c r="E27" s="30"/>
      <c r="F27" s="30"/>
      <c r="G27" s="34" t="s">
        <v>30</v>
      </c>
      <c r="H27" s="3" t="s">
        <v>98</v>
      </c>
      <c r="I27" s="35">
        <v>18000</v>
      </c>
      <c r="J27" s="32">
        <v>1.2</v>
      </c>
      <c r="K27" s="5">
        <v>1.5</v>
      </c>
      <c r="L27" s="5">
        <v>1</v>
      </c>
      <c r="M27" s="4">
        <f t="shared" si="0"/>
        <v>1.2333333333333334</v>
      </c>
      <c r="N27" s="6">
        <f t="shared" si="1"/>
        <v>22200</v>
      </c>
    </row>
    <row r="28" spans="1:14" ht="26.25" customHeight="1" x14ac:dyDescent="0.25">
      <c r="A28" s="29">
        <v>12</v>
      </c>
      <c r="B28" s="30"/>
      <c r="C28" s="30"/>
      <c r="D28" s="30"/>
      <c r="E28" s="30"/>
      <c r="F28" s="30"/>
      <c r="G28" s="34" t="s">
        <v>31</v>
      </c>
      <c r="H28" s="3" t="s">
        <v>98</v>
      </c>
      <c r="I28" s="3">
        <v>100</v>
      </c>
      <c r="J28" s="32">
        <v>2.2999999999999998</v>
      </c>
      <c r="K28" s="5">
        <v>2.5</v>
      </c>
      <c r="L28" s="5">
        <v>2</v>
      </c>
      <c r="M28" s="4">
        <f t="shared" si="0"/>
        <v>2.2666666666666666</v>
      </c>
      <c r="N28" s="6">
        <f t="shared" si="1"/>
        <v>226.66666666666666</v>
      </c>
    </row>
    <row r="29" spans="1:14" ht="26.25" customHeight="1" x14ac:dyDescent="0.25">
      <c r="A29" s="29">
        <v>13</v>
      </c>
      <c r="B29" s="30"/>
      <c r="C29" s="30"/>
      <c r="D29" s="30"/>
      <c r="E29" s="30"/>
      <c r="F29" s="30"/>
      <c r="G29" s="34" t="s">
        <v>32</v>
      </c>
      <c r="H29" s="3" t="s">
        <v>98</v>
      </c>
      <c r="I29" s="3">
        <v>3500</v>
      </c>
      <c r="J29" s="32">
        <v>1</v>
      </c>
      <c r="K29" s="5">
        <v>1.5</v>
      </c>
      <c r="L29" s="5">
        <v>0.8</v>
      </c>
      <c r="M29" s="4">
        <f t="shared" si="0"/>
        <v>1.0999999999999999</v>
      </c>
      <c r="N29" s="6">
        <f t="shared" si="1"/>
        <v>3849.9999999999995</v>
      </c>
    </row>
    <row r="30" spans="1:14" ht="50.25" customHeight="1" x14ac:dyDescent="0.25">
      <c r="A30" s="29">
        <v>14</v>
      </c>
      <c r="B30" s="30"/>
      <c r="C30" s="30"/>
      <c r="D30" s="30"/>
      <c r="E30" s="30"/>
      <c r="F30" s="30"/>
      <c r="G30" s="34" t="s">
        <v>33</v>
      </c>
      <c r="H30" s="3" t="s">
        <v>98</v>
      </c>
      <c r="I30" s="3">
        <v>2500</v>
      </c>
      <c r="J30" s="32">
        <v>2.2999999999999998</v>
      </c>
      <c r="K30" s="5">
        <v>2.5</v>
      </c>
      <c r="L30" s="5">
        <v>2</v>
      </c>
      <c r="M30" s="4">
        <f t="shared" si="0"/>
        <v>2.2666666666666666</v>
      </c>
      <c r="N30" s="6">
        <f t="shared" si="1"/>
        <v>5666.666666666667</v>
      </c>
    </row>
    <row r="31" spans="1:14" ht="32.25" customHeight="1" x14ac:dyDescent="0.25">
      <c r="A31" s="29">
        <v>15</v>
      </c>
      <c r="B31" s="30"/>
      <c r="C31" s="30"/>
      <c r="D31" s="30"/>
      <c r="E31" s="30"/>
      <c r="F31" s="30"/>
      <c r="G31" s="34" t="s">
        <v>34</v>
      </c>
      <c r="H31" s="3" t="s">
        <v>98</v>
      </c>
      <c r="I31" s="3">
        <v>1500</v>
      </c>
      <c r="J31" s="32">
        <v>2.2999999999999998</v>
      </c>
      <c r="K31" s="5">
        <v>2.5</v>
      </c>
      <c r="L31" s="5">
        <v>2</v>
      </c>
      <c r="M31" s="4">
        <f t="shared" si="0"/>
        <v>2.2666666666666666</v>
      </c>
      <c r="N31" s="6">
        <f t="shared" si="1"/>
        <v>3400</v>
      </c>
    </row>
    <row r="32" spans="1:14" ht="38.25" customHeight="1" x14ac:dyDescent="0.25">
      <c r="A32" s="29">
        <v>16</v>
      </c>
      <c r="B32" s="30"/>
      <c r="C32" s="30"/>
      <c r="D32" s="30"/>
      <c r="E32" s="30"/>
      <c r="F32" s="30"/>
      <c r="G32" s="34" t="s">
        <v>104</v>
      </c>
      <c r="H32" s="3" t="s">
        <v>98</v>
      </c>
      <c r="I32" s="3">
        <v>1500</v>
      </c>
      <c r="J32" s="32">
        <v>2.2999999999999998</v>
      </c>
      <c r="K32" s="5">
        <v>2.5</v>
      </c>
      <c r="L32" s="5">
        <v>2</v>
      </c>
      <c r="M32" s="4">
        <f t="shared" si="0"/>
        <v>2.2666666666666666</v>
      </c>
      <c r="N32" s="6">
        <f t="shared" si="1"/>
        <v>3400</v>
      </c>
    </row>
    <row r="33" spans="1:14" ht="31.5" customHeight="1" x14ac:dyDescent="0.25">
      <c r="A33" s="29">
        <v>17</v>
      </c>
      <c r="B33" s="30"/>
      <c r="C33" s="30"/>
      <c r="D33" s="30"/>
      <c r="E33" s="30"/>
      <c r="F33" s="30"/>
      <c r="G33" s="34" t="s">
        <v>105</v>
      </c>
      <c r="H33" s="3" t="s">
        <v>98</v>
      </c>
      <c r="I33" s="3">
        <v>2000</v>
      </c>
      <c r="J33" s="32">
        <v>2.2999999999999998</v>
      </c>
      <c r="K33" s="5">
        <v>2.5</v>
      </c>
      <c r="L33" s="5">
        <v>2</v>
      </c>
      <c r="M33" s="4">
        <f t="shared" si="0"/>
        <v>2.2666666666666666</v>
      </c>
      <c r="N33" s="6">
        <f t="shared" si="1"/>
        <v>4533.333333333333</v>
      </c>
    </row>
    <row r="34" spans="1:14" ht="26.25" customHeight="1" x14ac:dyDescent="0.25">
      <c r="A34" s="29">
        <v>18</v>
      </c>
      <c r="B34" s="30"/>
      <c r="C34" s="30"/>
      <c r="D34" s="30"/>
      <c r="E34" s="30"/>
      <c r="F34" s="30"/>
      <c r="G34" s="34" t="s">
        <v>105</v>
      </c>
      <c r="H34" s="3" t="s">
        <v>98</v>
      </c>
      <c r="I34" s="3">
        <v>300</v>
      </c>
      <c r="J34" s="32">
        <v>2</v>
      </c>
      <c r="K34" s="5">
        <v>2.2000000000000002</v>
      </c>
      <c r="L34" s="5">
        <v>1.8</v>
      </c>
      <c r="M34" s="4">
        <f t="shared" si="0"/>
        <v>2</v>
      </c>
      <c r="N34" s="6">
        <f t="shared" si="1"/>
        <v>600</v>
      </c>
    </row>
    <row r="35" spans="1:14" ht="41.25" customHeight="1" x14ac:dyDescent="0.25">
      <c r="A35" s="29">
        <v>19</v>
      </c>
      <c r="B35" s="30"/>
      <c r="C35" s="30"/>
      <c r="D35" s="30"/>
      <c r="E35" s="30"/>
      <c r="F35" s="30"/>
      <c r="G35" s="34" t="s">
        <v>35</v>
      </c>
      <c r="H35" s="3" t="s">
        <v>98</v>
      </c>
      <c r="I35" s="3">
        <v>1000</v>
      </c>
      <c r="J35" s="32">
        <v>2.2999999999999998</v>
      </c>
      <c r="K35" s="5">
        <v>2.5</v>
      </c>
      <c r="L35" s="5">
        <v>2</v>
      </c>
      <c r="M35" s="4">
        <f t="shared" si="0"/>
        <v>2.2666666666666666</v>
      </c>
      <c r="N35" s="6">
        <f t="shared" si="1"/>
        <v>2266.6666666666665</v>
      </c>
    </row>
    <row r="36" spans="1:14" ht="47.25" customHeight="1" x14ac:dyDescent="0.25">
      <c r="A36" s="29">
        <v>20</v>
      </c>
      <c r="B36" s="30"/>
      <c r="C36" s="30"/>
      <c r="D36" s="30"/>
      <c r="E36" s="30"/>
      <c r="F36" s="30"/>
      <c r="G36" s="34" t="s">
        <v>106</v>
      </c>
      <c r="H36" s="3" t="s">
        <v>98</v>
      </c>
      <c r="I36" s="3">
        <v>5500</v>
      </c>
      <c r="J36" s="32">
        <v>2.2999999999999998</v>
      </c>
      <c r="K36" s="5">
        <v>2.5</v>
      </c>
      <c r="L36" s="5">
        <v>2</v>
      </c>
      <c r="M36" s="4">
        <f t="shared" si="0"/>
        <v>2.2666666666666666</v>
      </c>
      <c r="N36" s="6">
        <f t="shared" si="1"/>
        <v>12466.666666666666</v>
      </c>
    </row>
    <row r="37" spans="1:14" ht="51" customHeight="1" x14ac:dyDescent="0.25">
      <c r="A37" s="29">
        <v>21</v>
      </c>
      <c r="B37" s="30"/>
      <c r="C37" s="30"/>
      <c r="D37" s="30"/>
      <c r="E37" s="30"/>
      <c r="F37" s="30"/>
      <c r="G37" s="34" t="s">
        <v>106</v>
      </c>
      <c r="H37" s="3" t="s">
        <v>98</v>
      </c>
      <c r="I37" s="3">
        <v>300</v>
      </c>
      <c r="J37" s="32">
        <v>2</v>
      </c>
      <c r="K37" s="5">
        <v>2.2000000000000002</v>
      </c>
      <c r="L37" s="5">
        <v>1.8</v>
      </c>
      <c r="M37" s="4">
        <f t="shared" si="0"/>
        <v>2</v>
      </c>
      <c r="N37" s="6">
        <f t="shared" si="1"/>
        <v>600</v>
      </c>
    </row>
    <row r="38" spans="1:14" ht="45" customHeight="1" x14ac:dyDescent="0.25">
      <c r="A38" s="29">
        <v>22</v>
      </c>
      <c r="B38" s="30"/>
      <c r="C38" s="30"/>
      <c r="D38" s="30"/>
      <c r="E38" s="30"/>
      <c r="F38" s="30"/>
      <c r="G38" s="34" t="s">
        <v>107</v>
      </c>
      <c r="H38" s="3" t="s">
        <v>98</v>
      </c>
      <c r="I38" s="3">
        <v>100</v>
      </c>
      <c r="J38" s="32">
        <v>2.2000000000000002</v>
      </c>
      <c r="K38" s="5">
        <v>2.5</v>
      </c>
      <c r="L38" s="5">
        <v>2</v>
      </c>
      <c r="M38" s="4">
        <f t="shared" si="0"/>
        <v>2.2333333333333334</v>
      </c>
      <c r="N38" s="6">
        <f t="shared" si="1"/>
        <v>223.33333333333334</v>
      </c>
    </row>
    <row r="39" spans="1:14" ht="36.75" customHeight="1" x14ac:dyDescent="0.25">
      <c r="A39" s="29">
        <v>23</v>
      </c>
      <c r="B39" s="30"/>
      <c r="C39" s="30"/>
      <c r="D39" s="30"/>
      <c r="E39" s="30"/>
      <c r="F39" s="30"/>
      <c r="G39" s="34" t="s">
        <v>108</v>
      </c>
      <c r="H39" s="3" t="s">
        <v>98</v>
      </c>
      <c r="I39" s="3">
        <v>4700</v>
      </c>
      <c r="J39" s="32">
        <v>2.2000000000000002</v>
      </c>
      <c r="K39" s="5">
        <v>2.5</v>
      </c>
      <c r="L39" s="5">
        <v>2</v>
      </c>
      <c r="M39" s="4">
        <f t="shared" si="0"/>
        <v>2.2333333333333334</v>
      </c>
      <c r="N39" s="6">
        <f t="shared" si="1"/>
        <v>10496.666666666666</v>
      </c>
    </row>
    <row r="40" spans="1:14" s="10" customFormat="1" ht="36.75" customHeight="1" x14ac:dyDescent="0.25">
      <c r="A40" s="29">
        <v>24</v>
      </c>
      <c r="B40" s="30"/>
      <c r="C40" s="30"/>
      <c r="D40" s="30"/>
      <c r="E40" s="30"/>
      <c r="F40" s="30"/>
      <c r="G40" s="34" t="s">
        <v>160</v>
      </c>
      <c r="H40" s="3" t="s">
        <v>98</v>
      </c>
      <c r="I40" s="3">
        <v>7500</v>
      </c>
      <c r="J40" s="33">
        <v>1.2</v>
      </c>
      <c r="K40" s="7">
        <v>1.5</v>
      </c>
      <c r="L40" s="7">
        <v>1</v>
      </c>
      <c r="M40" s="8">
        <f t="shared" ref="M40" si="2">(J40+K40+L40)/3</f>
        <v>1.2333333333333334</v>
      </c>
      <c r="N40" s="9">
        <f t="shared" ref="N40" si="3">I40*M40</f>
        <v>9250</v>
      </c>
    </row>
    <row r="41" spans="1:14" ht="29.25" customHeight="1" x14ac:dyDescent="0.25">
      <c r="A41" s="29">
        <v>25</v>
      </c>
      <c r="B41" s="30"/>
      <c r="C41" s="30"/>
      <c r="D41" s="30"/>
      <c r="E41" s="30"/>
      <c r="F41" s="30"/>
      <c r="G41" s="34" t="s">
        <v>109</v>
      </c>
      <c r="H41" s="3" t="s">
        <v>98</v>
      </c>
      <c r="I41" s="3">
        <v>1000</v>
      </c>
      <c r="J41" s="32">
        <v>2.2000000000000002</v>
      </c>
      <c r="K41" s="5">
        <v>2.5</v>
      </c>
      <c r="L41" s="5">
        <v>2</v>
      </c>
      <c r="M41" s="4">
        <f t="shared" si="0"/>
        <v>2.2333333333333334</v>
      </c>
      <c r="N41" s="6">
        <f t="shared" si="1"/>
        <v>2233.3333333333335</v>
      </c>
    </row>
    <row r="42" spans="1:14" ht="33.75" customHeight="1" x14ac:dyDescent="0.25">
      <c r="A42" s="29">
        <v>26</v>
      </c>
      <c r="B42" s="30"/>
      <c r="C42" s="30"/>
      <c r="D42" s="30"/>
      <c r="E42" s="30"/>
      <c r="F42" s="30"/>
      <c r="G42" s="34" t="s">
        <v>36</v>
      </c>
      <c r="H42" s="3" t="s">
        <v>98</v>
      </c>
      <c r="I42" s="3">
        <v>2000</v>
      </c>
      <c r="J42" s="32">
        <v>1.2</v>
      </c>
      <c r="K42" s="5">
        <v>1.5</v>
      </c>
      <c r="L42" s="5">
        <v>1</v>
      </c>
      <c r="M42" s="4">
        <f t="shared" si="0"/>
        <v>1.2333333333333334</v>
      </c>
      <c r="N42" s="6">
        <f t="shared" si="1"/>
        <v>2466.666666666667</v>
      </c>
    </row>
    <row r="43" spans="1:14" ht="33.75" customHeight="1" x14ac:dyDescent="0.25">
      <c r="A43" s="29">
        <v>27</v>
      </c>
      <c r="B43" s="30"/>
      <c r="C43" s="30"/>
      <c r="D43" s="30"/>
      <c r="E43" s="30"/>
      <c r="F43" s="30"/>
      <c r="G43" s="34" t="s">
        <v>110</v>
      </c>
      <c r="H43" s="3" t="s">
        <v>98</v>
      </c>
      <c r="I43" s="3">
        <v>1000</v>
      </c>
      <c r="J43" s="32">
        <v>1.2</v>
      </c>
      <c r="K43" s="5">
        <v>1.5</v>
      </c>
      <c r="L43" s="5">
        <v>1</v>
      </c>
      <c r="M43" s="4">
        <f t="shared" si="0"/>
        <v>1.2333333333333334</v>
      </c>
      <c r="N43" s="6">
        <f t="shared" si="1"/>
        <v>1233.3333333333335</v>
      </c>
    </row>
    <row r="44" spans="1:14" ht="36" customHeight="1" x14ac:dyDescent="0.25">
      <c r="A44" s="29">
        <v>28</v>
      </c>
      <c r="B44" s="30"/>
      <c r="C44" s="30"/>
      <c r="D44" s="30"/>
      <c r="E44" s="30"/>
      <c r="F44" s="30"/>
      <c r="G44" s="34" t="s">
        <v>111</v>
      </c>
      <c r="H44" s="3" t="s">
        <v>98</v>
      </c>
      <c r="I44" s="3">
        <v>500</v>
      </c>
      <c r="J44" s="32">
        <v>1</v>
      </c>
      <c r="K44" s="5">
        <v>1.5</v>
      </c>
      <c r="L44" s="5">
        <v>0.8</v>
      </c>
      <c r="M44" s="4">
        <f t="shared" si="0"/>
        <v>1.0999999999999999</v>
      </c>
      <c r="N44" s="6">
        <f t="shared" si="1"/>
        <v>549.99999999999989</v>
      </c>
    </row>
    <row r="45" spans="1:14" ht="27.75" customHeight="1" x14ac:dyDescent="0.25">
      <c r="A45" s="29">
        <v>29</v>
      </c>
      <c r="B45" s="30"/>
      <c r="C45" s="30"/>
      <c r="D45" s="30"/>
      <c r="E45" s="30"/>
      <c r="F45" s="30"/>
      <c r="G45" s="34" t="s">
        <v>112</v>
      </c>
      <c r="H45" s="3" t="s">
        <v>98</v>
      </c>
      <c r="I45" s="3">
        <v>5000</v>
      </c>
      <c r="J45" s="32">
        <v>1</v>
      </c>
      <c r="K45" s="5">
        <v>1.5</v>
      </c>
      <c r="L45" s="5">
        <v>0.8</v>
      </c>
      <c r="M45" s="4">
        <f t="shared" si="0"/>
        <v>1.0999999999999999</v>
      </c>
      <c r="N45" s="6">
        <f t="shared" si="1"/>
        <v>5499.9999999999991</v>
      </c>
    </row>
    <row r="46" spans="1:14" ht="41.25" customHeight="1" x14ac:dyDescent="0.25">
      <c r="A46" s="29">
        <v>30</v>
      </c>
      <c r="B46" s="30"/>
      <c r="C46" s="30"/>
      <c r="D46" s="30"/>
      <c r="E46" s="30"/>
      <c r="F46" s="30"/>
      <c r="G46" s="34" t="s">
        <v>113</v>
      </c>
      <c r="H46" s="3" t="s">
        <v>98</v>
      </c>
      <c r="I46" s="3">
        <v>3000</v>
      </c>
      <c r="J46" s="32">
        <v>2.2000000000000002</v>
      </c>
      <c r="K46" s="5">
        <v>2.5</v>
      </c>
      <c r="L46" s="5">
        <v>2</v>
      </c>
      <c r="M46" s="4">
        <f t="shared" si="0"/>
        <v>2.2333333333333334</v>
      </c>
      <c r="N46" s="6">
        <f t="shared" si="1"/>
        <v>6700</v>
      </c>
    </row>
    <row r="47" spans="1:14" ht="43.5" customHeight="1" x14ac:dyDescent="0.25">
      <c r="A47" s="29">
        <v>31</v>
      </c>
      <c r="B47" s="30"/>
      <c r="C47" s="30"/>
      <c r="D47" s="30"/>
      <c r="E47" s="30"/>
      <c r="F47" s="30"/>
      <c r="G47" s="34" t="s">
        <v>37</v>
      </c>
      <c r="H47" s="3" t="s">
        <v>98</v>
      </c>
      <c r="I47" s="3">
        <v>1000</v>
      </c>
      <c r="J47" s="32">
        <v>2</v>
      </c>
      <c r="K47" s="5">
        <v>2.2999999999999998</v>
      </c>
      <c r="L47" s="5">
        <v>1.8</v>
      </c>
      <c r="M47" s="4">
        <f t="shared" si="0"/>
        <v>2.0333333333333332</v>
      </c>
      <c r="N47" s="6">
        <f t="shared" si="1"/>
        <v>2033.3333333333333</v>
      </c>
    </row>
    <row r="48" spans="1:14" ht="41.25" customHeight="1" x14ac:dyDescent="0.25">
      <c r="A48" s="29">
        <v>32</v>
      </c>
      <c r="B48" s="30"/>
      <c r="C48" s="30"/>
      <c r="D48" s="30"/>
      <c r="E48" s="30"/>
      <c r="F48" s="30"/>
      <c r="G48" s="34" t="s">
        <v>38</v>
      </c>
      <c r="H48" s="3" t="s">
        <v>98</v>
      </c>
      <c r="I48" s="3">
        <v>500</v>
      </c>
      <c r="J48" s="32">
        <v>5</v>
      </c>
      <c r="K48" s="5">
        <v>5.5</v>
      </c>
      <c r="L48" s="5">
        <v>4</v>
      </c>
      <c r="M48" s="4">
        <f t="shared" si="0"/>
        <v>4.833333333333333</v>
      </c>
      <c r="N48" s="6">
        <f t="shared" si="1"/>
        <v>2416.6666666666665</v>
      </c>
    </row>
    <row r="49" spans="1:14" ht="48" customHeight="1" x14ac:dyDescent="0.25">
      <c r="A49" s="29">
        <v>33</v>
      </c>
      <c r="B49" s="30"/>
      <c r="C49" s="30"/>
      <c r="D49" s="30"/>
      <c r="E49" s="30"/>
      <c r="F49" s="30"/>
      <c r="G49" s="34" t="s">
        <v>39</v>
      </c>
      <c r="H49" s="3" t="s">
        <v>98</v>
      </c>
      <c r="I49" s="3">
        <v>300</v>
      </c>
      <c r="J49" s="32">
        <v>1</v>
      </c>
      <c r="K49" s="5">
        <v>1.3</v>
      </c>
      <c r="L49" s="5">
        <v>0.8</v>
      </c>
      <c r="M49" s="4">
        <f t="shared" si="0"/>
        <v>1.0333333333333332</v>
      </c>
      <c r="N49" s="6">
        <f t="shared" si="1"/>
        <v>309.99999999999994</v>
      </c>
    </row>
    <row r="50" spans="1:14" ht="63" customHeight="1" x14ac:dyDescent="0.25">
      <c r="A50" s="29">
        <v>34</v>
      </c>
      <c r="B50" s="30"/>
      <c r="C50" s="30"/>
      <c r="D50" s="30"/>
      <c r="E50" s="30"/>
      <c r="F50" s="30"/>
      <c r="G50" s="34" t="s">
        <v>114</v>
      </c>
      <c r="H50" s="3" t="s">
        <v>98</v>
      </c>
      <c r="I50" s="3">
        <v>6500</v>
      </c>
      <c r="J50" s="32">
        <v>2.2000000000000002</v>
      </c>
      <c r="K50" s="5">
        <v>2.5</v>
      </c>
      <c r="L50" s="5">
        <v>2</v>
      </c>
      <c r="M50" s="4">
        <f t="shared" si="0"/>
        <v>2.2333333333333334</v>
      </c>
      <c r="N50" s="6">
        <f t="shared" si="1"/>
        <v>14516.666666666668</v>
      </c>
    </row>
    <row r="51" spans="1:14" ht="46.5" customHeight="1" x14ac:dyDescent="0.25">
      <c r="A51" s="29">
        <v>35</v>
      </c>
      <c r="B51" s="30"/>
      <c r="C51" s="30"/>
      <c r="D51" s="30"/>
      <c r="E51" s="30"/>
      <c r="F51" s="30"/>
      <c r="G51" s="34" t="s">
        <v>40</v>
      </c>
      <c r="H51" s="3" t="s">
        <v>98</v>
      </c>
      <c r="I51" s="3">
        <v>500</v>
      </c>
      <c r="J51" s="32">
        <v>2</v>
      </c>
      <c r="K51" s="5">
        <v>2.2999999999999998</v>
      </c>
      <c r="L51" s="5">
        <v>1.8</v>
      </c>
      <c r="M51" s="4">
        <f t="shared" si="0"/>
        <v>2.0333333333333332</v>
      </c>
      <c r="N51" s="6">
        <f t="shared" si="1"/>
        <v>1016.6666666666666</v>
      </c>
    </row>
    <row r="52" spans="1:14" ht="45.75" customHeight="1" x14ac:dyDescent="0.25">
      <c r="A52" s="29">
        <v>36</v>
      </c>
      <c r="B52" s="30"/>
      <c r="C52" s="30"/>
      <c r="D52" s="30"/>
      <c r="E52" s="30"/>
      <c r="F52" s="30"/>
      <c r="G52" s="34" t="s">
        <v>41</v>
      </c>
      <c r="H52" s="3" t="s">
        <v>98</v>
      </c>
      <c r="I52" s="3">
        <v>4000</v>
      </c>
      <c r="J52" s="32">
        <v>2</v>
      </c>
      <c r="K52" s="5">
        <v>2.2999999999999998</v>
      </c>
      <c r="L52" s="5">
        <v>1.8</v>
      </c>
      <c r="M52" s="4">
        <f t="shared" si="0"/>
        <v>2.0333333333333332</v>
      </c>
      <c r="N52" s="6">
        <f t="shared" si="1"/>
        <v>8133.333333333333</v>
      </c>
    </row>
    <row r="53" spans="1:14" ht="48.75" customHeight="1" x14ac:dyDescent="0.25">
      <c r="A53" s="29">
        <v>37</v>
      </c>
      <c r="B53" s="30"/>
      <c r="C53" s="30"/>
      <c r="D53" s="30"/>
      <c r="E53" s="30"/>
      <c r="F53" s="30"/>
      <c r="G53" s="34" t="s">
        <v>115</v>
      </c>
      <c r="H53" s="3" t="s">
        <v>98</v>
      </c>
      <c r="I53" s="3">
        <v>300</v>
      </c>
      <c r="J53" s="32">
        <v>2</v>
      </c>
      <c r="K53" s="5">
        <v>2.2999999999999998</v>
      </c>
      <c r="L53" s="5">
        <v>1.8</v>
      </c>
      <c r="M53" s="4">
        <f t="shared" si="0"/>
        <v>2.0333333333333332</v>
      </c>
      <c r="N53" s="6">
        <f t="shared" si="1"/>
        <v>610</v>
      </c>
    </row>
    <row r="54" spans="1:14" ht="33" customHeight="1" x14ac:dyDescent="0.25">
      <c r="A54" s="29">
        <v>38</v>
      </c>
      <c r="B54" s="30"/>
      <c r="C54" s="30"/>
      <c r="D54" s="30"/>
      <c r="E54" s="30"/>
      <c r="F54" s="30"/>
      <c r="G54" s="34" t="s">
        <v>42</v>
      </c>
      <c r="H54" s="3" t="s">
        <v>98</v>
      </c>
      <c r="I54" s="3">
        <v>800</v>
      </c>
      <c r="J54" s="32">
        <v>2.7</v>
      </c>
      <c r="K54" s="5">
        <v>3</v>
      </c>
      <c r="L54" s="5">
        <v>2.5</v>
      </c>
      <c r="M54" s="4">
        <f t="shared" si="0"/>
        <v>2.7333333333333329</v>
      </c>
      <c r="N54" s="6">
        <f t="shared" si="1"/>
        <v>2186.6666666666665</v>
      </c>
    </row>
    <row r="55" spans="1:14" ht="38.25" customHeight="1" x14ac:dyDescent="0.25">
      <c r="A55" s="29">
        <v>39</v>
      </c>
      <c r="B55" s="30"/>
      <c r="C55" s="30"/>
      <c r="D55" s="30"/>
      <c r="E55" s="30"/>
      <c r="F55" s="30"/>
      <c r="G55" s="34" t="s">
        <v>116</v>
      </c>
      <c r="H55" s="3" t="s">
        <v>98</v>
      </c>
      <c r="I55" s="3">
        <v>150</v>
      </c>
      <c r="J55" s="32">
        <v>1.2</v>
      </c>
      <c r="K55" s="5">
        <v>1.5</v>
      </c>
      <c r="L55" s="5">
        <v>1</v>
      </c>
      <c r="M55" s="4">
        <f t="shared" si="0"/>
        <v>1.2333333333333334</v>
      </c>
      <c r="N55" s="6">
        <f t="shared" si="1"/>
        <v>185</v>
      </c>
    </row>
    <row r="56" spans="1:14" ht="48" customHeight="1" x14ac:dyDescent="0.25">
      <c r="A56" s="29">
        <v>40</v>
      </c>
      <c r="B56" s="30"/>
      <c r="C56" s="30"/>
      <c r="D56" s="30"/>
      <c r="E56" s="30"/>
      <c r="F56" s="30"/>
      <c r="G56" s="34" t="s">
        <v>44</v>
      </c>
      <c r="H56" s="3" t="s">
        <v>98</v>
      </c>
      <c r="I56" s="3">
        <v>1000</v>
      </c>
      <c r="J56" s="32">
        <v>1</v>
      </c>
      <c r="K56" s="5">
        <v>1.5</v>
      </c>
      <c r="L56" s="5">
        <v>0.8</v>
      </c>
      <c r="M56" s="4">
        <f t="shared" si="0"/>
        <v>1.0999999999999999</v>
      </c>
      <c r="N56" s="6">
        <f t="shared" si="1"/>
        <v>1099.9999999999998</v>
      </c>
    </row>
    <row r="57" spans="1:14" ht="45" customHeight="1" x14ac:dyDescent="0.25">
      <c r="A57" s="29">
        <v>41</v>
      </c>
      <c r="B57" s="30"/>
      <c r="C57" s="30"/>
      <c r="D57" s="30"/>
      <c r="E57" s="30"/>
      <c r="F57" s="30"/>
      <c r="G57" s="34" t="s">
        <v>117</v>
      </c>
      <c r="H57" s="3" t="s">
        <v>98</v>
      </c>
      <c r="I57" s="3">
        <v>500</v>
      </c>
      <c r="J57" s="32">
        <v>1.2</v>
      </c>
      <c r="K57" s="5">
        <v>1.5</v>
      </c>
      <c r="L57" s="5">
        <v>1</v>
      </c>
      <c r="M57" s="4">
        <f t="shared" si="0"/>
        <v>1.2333333333333334</v>
      </c>
      <c r="N57" s="6">
        <f t="shared" si="1"/>
        <v>616.66666666666674</v>
      </c>
    </row>
    <row r="58" spans="1:14" ht="42.75" customHeight="1" x14ac:dyDescent="0.25">
      <c r="A58" s="29">
        <v>42</v>
      </c>
      <c r="B58" s="30"/>
      <c r="C58" s="30"/>
      <c r="D58" s="30"/>
      <c r="E58" s="30"/>
      <c r="F58" s="30"/>
      <c r="G58" s="34" t="s">
        <v>118</v>
      </c>
      <c r="H58" s="3" t="s">
        <v>98</v>
      </c>
      <c r="I58" s="3">
        <v>950</v>
      </c>
      <c r="J58" s="32">
        <v>1.2</v>
      </c>
      <c r="K58" s="5">
        <v>1.5</v>
      </c>
      <c r="L58" s="5">
        <v>1</v>
      </c>
      <c r="M58" s="4">
        <f t="shared" si="0"/>
        <v>1.2333333333333334</v>
      </c>
      <c r="N58" s="6">
        <f t="shared" si="1"/>
        <v>1171.6666666666667</v>
      </c>
    </row>
    <row r="59" spans="1:14" ht="30.75" customHeight="1" x14ac:dyDescent="0.25">
      <c r="A59" s="29">
        <v>43</v>
      </c>
      <c r="B59" s="30"/>
      <c r="C59" s="30"/>
      <c r="D59" s="30"/>
      <c r="E59" s="30"/>
      <c r="F59" s="30"/>
      <c r="G59" s="34" t="s">
        <v>45</v>
      </c>
      <c r="H59" s="3" t="s">
        <v>98</v>
      </c>
      <c r="I59" s="3">
        <v>2000</v>
      </c>
      <c r="J59" s="32">
        <v>1</v>
      </c>
      <c r="K59" s="5">
        <v>1.2</v>
      </c>
      <c r="L59" s="5">
        <v>0.8</v>
      </c>
      <c r="M59" s="4">
        <f t="shared" si="0"/>
        <v>1</v>
      </c>
      <c r="N59" s="6">
        <f t="shared" si="1"/>
        <v>2000</v>
      </c>
    </row>
    <row r="60" spans="1:14" ht="30.75" customHeight="1" x14ac:dyDescent="0.25">
      <c r="A60" s="29">
        <v>44</v>
      </c>
      <c r="B60" s="30"/>
      <c r="C60" s="30"/>
      <c r="D60" s="30"/>
      <c r="E60" s="30"/>
      <c r="F60" s="30"/>
      <c r="G60" s="34" t="s">
        <v>46</v>
      </c>
      <c r="H60" s="3" t="s">
        <v>98</v>
      </c>
      <c r="I60" s="3">
        <v>23</v>
      </c>
      <c r="J60" s="32">
        <v>250</v>
      </c>
      <c r="K60" s="5">
        <v>280</v>
      </c>
      <c r="L60" s="5">
        <v>200</v>
      </c>
      <c r="M60" s="4">
        <f t="shared" si="0"/>
        <v>243.33333333333334</v>
      </c>
      <c r="N60" s="6">
        <f t="shared" si="1"/>
        <v>5596.666666666667</v>
      </c>
    </row>
    <row r="61" spans="1:14" ht="35.25" customHeight="1" x14ac:dyDescent="0.25">
      <c r="A61" s="29">
        <v>45</v>
      </c>
      <c r="B61" s="30"/>
      <c r="C61" s="30"/>
      <c r="D61" s="30"/>
      <c r="E61" s="30"/>
      <c r="F61" s="30"/>
      <c r="G61" s="34" t="s">
        <v>47</v>
      </c>
      <c r="H61" s="3" t="s">
        <v>98</v>
      </c>
      <c r="I61" s="3">
        <v>5</v>
      </c>
      <c r="J61" s="32">
        <v>500</v>
      </c>
      <c r="K61" s="5">
        <v>550</v>
      </c>
      <c r="L61" s="5">
        <v>450</v>
      </c>
      <c r="M61" s="4">
        <f t="shared" si="0"/>
        <v>500</v>
      </c>
      <c r="N61" s="6">
        <f t="shared" si="1"/>
        <v>2500</v>
      </c>
    </row>
    <row r="62" spans="1:14" ht="33" customHeight="1" x14ac:dyDescent="0.25">
      <c r="A62" s="29">
        <v>46</v>
      </c>
      <c r="B62" s="30"/>
      <c r="C62" s="30"/>
      <c r="D62" s="30"/>
      <c r="E62" s="30"/>
      <c r="F62" s="30"/>
      <c r="G62" s="34" t="s">
        <v>119</v>
      </c>
      <c r="H62" s="3" t="s">
        <v>98</v>
      </c>
      <c r="I62" s="3">
        <v>4</v>
      </c>
      <c r="J62" s="32">
        <v>500</v>
      </c>
      <c r="K62" s="5">
        <v>550</v>
      </c>
      <c r="L62" s="5">
        <v>450</v>
      </c>
      <c r="M62" s="4">
        <f t="shared" si="0"/>
        <v>500</v>
      </c>
      <c r="N62" s="6">
        <f t="shared" si="1"/>
        <v>2000</v>
      </c>
    </row>
    <row r="63" spans="1:14" ht="28.5" customHeight="1" x14ac:dyDescent="0.25">
      <c r="A63" s="29">
        <v>47</v>
      </c>
      <c r="B63" s="30"/>
      <c r="C63" s="30"/>
      <c r="D63" s="30"/>
      <c r="E63" s="30"/>
      <c r="F63" s="30"/>
      <c r="G63" s="34" t="s">
        <v>48</v>
      </c>
      <c r="H63" s="3" t="s">
        <v>98</v>
      </c>
      <c r="I63" s="3">
        <v>10</v>
      </c>
      <c r="J63" s="32">
        <v>500</v>
      </c>
      <c r="K63" s="5">
        <v>550</v>
      </c>
      <c r="L63" s="5">
        <v>450</v>
      </c>
      <c r="M63" s="4">
        <f t="shared" si="0"/>
        <v>500</v>
      </c>
      <c r="N63" s="6">
        <f t="shared" si="1"/>
        <v>5000</v>
      </c>
    </row>
    <row r="64" spans="1:14" ht="34.5" customHeight="1" x14ac:dyDescent="0.25">
      <c r="A64" s="29">
        <v>48</v>
      </c>
      <c r="B64" s="30"/>
      <c r="C64" s="30"/>
      <c r="D64" s="30"/>
      <c r="E64" s="30"/>
      <c r="F64" s="30"/>
      <c r="G64" s="34" t="s">
        <v>49</v>
      </c>
      <c r="H64" s="3" t="s">
        <v>98</v>
      </c>
      <c r="I64" s="3">
        <v>1</v>
      </c>
      <c r="J64" s="32">
        <v>500</v>
      </c>
      <c r="K64" s="5">
        <v>550</v>
      </c>
      <c r="L64" s="5">
        <v>450</v>
      </c>
      <c r="M64" s="4">
        <f t="shared" si="0"/>
        <v>500</v>
      </c>
      <c r="N64" s="6">
        <f t="shared" si="1"/>
        <v>500</v>
      </c>
    </row>
    <row r="65" spans="1:14" ht="26.25" customHeight="1" x14ac:dyDescent="0.25">
      <c r="A65" s="29">
        <v>49</v>
      </c>
      <c r="B65" s="30"/>
      <c r="C65" s="30"/>
      <c r="D65" s="30"/>
      <c r="E65" s="30"/>
      <c r="F65" s="30"/>
      <c r="G65" s="34" t="s">
        <v>50</v>
      </c>
      <c r="H65" s="3" t="s">
        <v>98</v>
      </c>
      <c r="I65" s="3">
        <v>1</v>
      </c>
      <c r="J65" s="32">
        <v>500</v>
      </c>
      <c r="K65" s="5">
        <v>550</v>
      </c>
      <c r="L65" s="5">
        <v>450</v>
      </c>
      <c r="M65" s="4">
        <f t="shared" si="0"/>
        <v>500</v>
      </c>
      <c r="N65" s="6">
        <f t="shared" si="1"/>
        <v>500</v>
      </c>
    </row>
    <row r="66" spans="1:14" ht="30" customHeight="1" x14ac:dyDescent="0.25">
      <c r="A66" s="29">
        <v>50</v>
      </c>
      <c r="B66" s="30"/>
      <c r="C66" s="30"/>
      <c r="D66" s="30"/>
      <c r="E66" s="30"/>
      <c r="F66" s="30"/>
      <c r="G66" s="34" t="s">
        <v>51</v>
      </c>
      <c r="H66" s="3" t="s">
        <v>98</v>
      </c>
      <c r="I66" s="3">
        <v>1</v>
      </c>
      <c r="J66" s="32">
        <v>500</v>
      </c>
      <c r="K66" s="5">
        <v>550</v>
      </c>
      <c r="L66" s="5">
        <v>450</v>
      </c>
      <c r="M66" s="4">
        <f t="shared" si="0"/>
        <v>500</v>
      </c>
      <c r="N66" s="6">
        <f t="shared" si="1"/>
        <v>500</v>
      </c>
    </row>
    <row r="67" spans="1:14" ht="29.25" customHeight="1" x14ac:dyDescent="0.25">
      <c r="A67" s="29">
        <v>51</v>
      </c>
      <c r="B67" s="30"/>
      <c r="C67" s="30"/>
      <c r="D67" s="30"/>
      <c r="E67" s="30"/>
      <c r="F67" s="30"/>
      <c r="G67" s="34" t="s">
        <v>52</v>
      </c>
      <c r="H67" s="3" t="s">
        <v>98</v>
      </c>
      <c r="I67" s="3">
        <v>1</v>
      </c>
      <c r="J67" s="32">
        <v>500</v>
      </c>
      <c r="K67" s="5">
        <v>550</v>
      </c>
      <c r="L67" s="5">
        <v>450</v>
      </c>
      <c r="M67" s="4">
        <f t="shared" si="0"/>
        <v>500</v>
      </c>
      <c r="N67" s="6">
        <f t="shared" si="1"/>
        <v>500</v>
      </c>
    </row>
    <row r="68" spans="1:14" ht="35.25" customHeight="1" x14ac:dyDescent="0.25">
      <c r="A68" s="29">
        <v>52</v>
      </c>
      <c r="B68" s="30"/>
      <c r="C68" s="30"/>
      <c r="D68" s="30"/>
      <c r="E68" s="30"/>
      <c r="F68" s="30"/>
      <c r="G68" s="34" t="s">
        <v>53</v>
      </c>
      <c r="H68" s="3" t="s">
        <v>98</v>
      </c>
      <c r="I68" s="3">
        <v>1</v>
      </c>
      <c r="J68" s="32">
        <v>500</v>
      </c>
      <c r="K68" s="5">
        <v>550</v>
      </c>
      <c r="L68" s="5">
        <v>450</v>
      </c>
      <c r="M68" s="4">
        <f t="shared" si="0"/>
        <v>500</v>
      </c>
      <c r="N68" s="6">
        <f t="shared" si="1"/>
        <v>500</v>
      </c>
    </row>
    <row r="69" spans="1:14" ht="33" customHeight="1" x14ac:dyDescent="0.25">
      <c r="A69" s="29">
        <v>53</v>
      </c>
      <c r="B69" s="30"/>
      <c r="C69" s="30"/>
      <c r="D69" s="30"/>
      <c r="E69" s="30"/>
      <c r="F69" s="30"/>
      <c r="G69" s="34" t="s">
        <v>54</v>
      </c>
      <c r="H69" s="3" t="s">
        <v>98</v>
      </c>
      <c r="I69" s="3">
        <v>1</v>
      </c>
      <c r="J69" s="32">
        <v>500</v>
      </c>
      <c r="K69" s="5">
        <v>550</v>
      </c>
      <c r="L69" s="5">
        <v>450</v>
      </c>
      <c r="M69" s="4">
        <f t="shared" si="0"/>
        <v>500</v>
      </c>
      <c r="N69" s="6">
        <f t="shared" si="1"/>
        <v>500</v>
      </c>
    </row>
    <row r="70" spans="1:14" ht="37.5" customHeight="1" x14ac:dyDescent="0.25">
      <c r="A70" s="29">
        <v>54</v>
      </c>
      <c r="B70" s="30"/>
      <c r="C70" s="30"/>
      <c r="D70" s="30"/>
      <c r="E70" s="30"/>
      <c r="F70" s="30"/>
      <c r="G70" s="34" t="s">
        <v>55</v>
      </c>
      <c r="H70" s="3" t="s">
        <v>98</v>
      </c>
      <c r="I70" s="3">
        <v>1</v>
      </c>
      <c r="J70" s="32">
        <v>500</v>
      </c>
      <c r="K70" s="5">
        <v>550</v>
      </c>
      <c r="L70" s="5">
        <v>450</v>
      </c>
      <c r="M70" s="4">
        <f t="shared" si="0"/>
        <v>500</v>
      </c>
      <c r="N70" s="6">
        <f t="shared" si="1"/>
        <v>500</v>
      </c>
    </row>
    <row r="71" spans="1:14" ht="44.25" customHeight="1" x14ac:dyDescent="0.25">
      <c r="A71" s="29">
        <v>55</v>
      </c>
      <c r="B71" s="30"/>
      <c r="C71" s="30"/>
      <c r="D71" s="30"/>
      <c r="E71" s="30"/>
      <c r="F71" s="30"/>
      <c r="G71" s="34" t="s">
        <v>56</v>
      </c>
      <c r="H71" s="3" t="s">
        <v>98</v>
      </c>
      <c r="I71" s="3">
        <v>5</v>
      </c>
      <c r="J71" s="32">
        <v>500</v>
      </c>
      <c r="K71" s="5">
        <v>550</v>
      </c>
      <c r="L71" s="5">
        <v>450</v>
      </c>
      <c r="M71" s="4">
        <f t="shared" si="0"/>
        <v>500</v>
      </c>
      <c r="N71" s="6">
        <f t="shared" si="1"/>
        <v>2500</v>
      </c>
    </row>
    <row r="72" spans="1:14" ht="23.25" customHeight="1" x14ac:dyDescent="0.25">
      <c r="A72" s="29">
        <v>56</v>
      </c>
      <c r="B72" s="30"/>
      <c r="C72" s="30"/>
      <c r="D72" s="30"/>
      <c r="E72" s="30"/>
      <c r="F72" s="30"/>
      <c r="G72" s="34" t="s">
        <v>120</v>
      </c>
      <c r="H72" s="3" t="s">
        <v>98</v>
      </c>
      <c r="I72" s="3">
        <v>200</v>
      </c>
      <c r="J72" s="32">
        <v>1.7</v>
      </c>
      <c r="K72" s="5">
        <v>2</v>
      </c>
      <c r="L72" s="5">
        <v>1.5</v>
      </c>
      <c r="M72" s="4">
        <f t="shared" si="0"/>
        <v>1.7333333333333334</v>
      </c>
      <c r="N72" s="6">
        <f t="shared" si="1"/>
        <v>346.66666666666669</v>
      </c>
    </row>
    <row r="73" spans="1:14" ht="28.5" customHeight="1" x14ac:dyDescent="0.25">
      <c r="A73" s="29">
        <v>57</v>
      </c>
      <c r="B73" s="30"/>
      <c r="C73" s="30"/>
      <c r="D73" s="30"/>
      <c r="E73" s="30"/>
      <c r="F73" s="30"/>
      <c r="G73" s="34" t="s">
        <v>57</v>
      </c>
      <c r="H73" s="3" t="s">
        <v>98</v>
      </c>
      <c r="I73" s="3">
        <v>6</v>
      </c>
      <c r="J73" s="32">
        <v>500</v>
      </c>
      <c r="K73" s="5">
        <v>550</v>
      </c>
      <c r="L73" s="5">
        <v>450</v>
      </c>
      <c r="M73" s="4">
        <f t="shared" si="0"/>
        <v>500</v>
      </c>
      <c r="N73" s="6">
        <f t="shared" si="1"/>
        <v>3000</v>
      </c>
    </row>
    <row r="74" spans="1:14" ht="30.75" customHeight="1" x14ac:dyDescent="0.25">
      <c r="A74" s="29">
        <v>58</v>
      </c>
      <c r="B74" s="30"/>
      <c r="C74" s="30"/>
      <c r="D74" s="30"/>
      <c r="E74" s="30"/>
      <c r="F74" s="30"/>
      <c r="G74" s="34" t="s">
        <v>58</v>
      </c>
      <c r="H74" s="3" t="s">
        <v>98</v>
      </c>
      <c r="I74" s="3">
        <v>15</v>
      </c>
      <c r="J74" s="32">
        <v>220</v>
      </c>
      <c r="K74" s="5">
        <v>250</v>
      </c>
      <c r="L74" s="5">
        <v>200</v>
      </c>
      <c r="M74" s="4">
        <f t="shared" si="0"/>
        <v>223.33333333333334</v>
      </c>
      <c r="N74" s="6">
        <f t="shared" si="1"/>
        <v>3350</v>
      </c>
    </row>
    <row r="75" spans="1:14" ht="40.5" customHeight="1" x14ac:dyDescent="0.25">
      <c r="A75" s="29">
        <v>59</v>
      </c>
      <c r="B75" s="30"/>
      <c r="C75" s="30"/>
      <c r="D75" s="30"/>
      <c r="E75" s="30"/>
      <c r="F75" s="30"/>
      <c r="G75" s="34" t="s">
        <v>59</v>
      </c>
      <c r="H75" s="3" t="s">
        <v>98</v>
      </c>
      <c r="I75" s="3">
        <v>31</v>
      </c>
      <c r="J75" s="32">
        <v>220</v>
      </c>
      <c r="K75" s="5">
        <v>250</v>
      </c>
      <c r="L75" s="5">
        <v>200</v>
      </c>
      <c r="M75" s="4">
        <f t="shared" si="0"/>
        <v>223.33333333333334</v>
      </c>
      <c r="N75" s="6">
        <f t="shared" si="1"/>
        <v>6923.3333333333339</v>
      </c>
    </row>
    <row r="76" spans="1:14" ht="53.25" customHeight="1" x14ac:dyDescent="0.25">
      <c r="A76" s="29">
        <v>60</v>
      </c>
      <c r="B76" s="30"/>
      <c r="C76" s="30"/>
      <c r="D76" s="30"/>
      <c r="E76" s="30"/>
      <c r="F76" s="30"/>
      <c r="G76" s="34" t="s">
        <v>60</v>
      </c>
      <c r="H76" s="3" t="s">
        <v>98</v>
      </c>
      <c r="I76" s="3">
        <v>6</v>
      </c>
      <c r="J76" s="32">
        <v>500</v>
      </c>
      <c r="K76" s="5">
        <v>550</v>
      </c>
      <c r="L76" s="5">
        <v>450</v>
      </c>
      <c r="M76" s="4">
        <f t="shared" si="0"/>
        <v>500</v>
      </c>
      <c r="N76" s="6">
        <f t="shared" si="1"/>
        <v>3000</v>
      </c>
    </row>
    <row r="77" spans="1:14" ht="48.75" customHeight="1" x14ac:dyDescent="0.25">
      <c r="A77" s="29">
        <v>61</v>
      </c>
      <c r="B77" s="30"/>
      <c r="C77" s="30"/>
      <c r="D77" s="30"/>
      <c r="E77" s="30"/>
      <c r="F77" s="30"/>
      <c r="G77" s="34" t="s">
        <v>61</v>
      </c>
      <c r="H77" s="3" t="s">
        <v>98</v>
      </c>
      <c r="I77" s="3">
        <v>3500</v>
      </c>
      <c r="J77" s="32">
        <v>9</v>
      </c>
      <c r="K77" s="5">
        <v>10</v>
      </c>
      <c r="L77" s="5">
        <v>8</v>
      </c>
      <c r="M77" s="4">
        <f t="shared" si="0"/>
        <v>9</v>
      </c>
      <c r="N77" s="6">
        <f t="shared" si="1"/>
        <v>31500</v>
      </c>
    </row>
    <row r="78" spans="1:14" ht="29.25" customHeight="1" x14ac:dyDescent="0.25">
      <c r="A78" s="29">
        <v>62</v>
      </c>
      <c r="B78" s="30"/>
      <c r="C78" s="30"/>
      <c r="D78" s="30"/>
      <c r="E78" s="30"/>
      <c r="F78" s="30"/>
      <c r="G78" s="34" t="s">
        <v>121</v>
      </c>
      <c r="H78" s="3" t="s">
        <v>98</v>
      </c>
      <c r="I78" s="3">
        <v>1</v>
      </c>
      <c r="J78" s="32">
        <v>500</v>
      </c>
      <c r="K78" s="5">
        <v>550</v>
      </c>
      <c r="L78" s="5">
        <v>450</v>
      </c>
      <c r="M78" s="4">
        <f t="shared" si="0"/>
        <v>500</v>
      </c>
      <c r="N78" s="6">
        <f t="shared" si="1"/>
        <v>500</v>
      </c>
    </row>
    <row r="79" spans="1:14" ht="23.25" customHeight="1" x14ac:dyDescent="0.25">
      <c r="A79" s="29">
        <v>63</v>
      </c>
      <c r="B79" s="30"/>
      <c r="C79" s="30"/>
      <c r="D79" s="30"/>
      <c r="E79" s="30"/>
      <c r="F79" s="30"/>
      <c r="G79" s="34" t="s">
        <v>62</v>
      </c>
      <c r="H79" s="3" t="s">
        <v>98</v>
      </c>
      <c r="I79" s="3">
        <v>3</v>
      </c>
      <c r="J79" s="32">
        <v>500</v>
      </c>
      <c r="K79" s="5">
        <v>550</v>
      </c>
      <c r="L79" s="5">
        <v>450</v>
      </c>
      <c r="M79" s="4">
        <f t="shared" si="0"/>
        <v>500</v>
      </c>
      <c r="N79" s="6">
        <f t="shared" si="1"/>
        <v>1500</v>
      </c>
    </row>
    <row r="80" spans="1:14" ht="51" customHeight="1" x14ac:dyDescent="0.25">
      <c r="A80" s="29">
        <v>64</v>
      </c>
      <c r="B80" s="30"/>
      <c r="C80" s="30"/>
      <c r="D80" s="30"/>
      <c r="E80" s="30"/>
      <c r="F80" s="30"/>
      <c r="G80" s="34" t="s">
        <v>63</v>
      </c>
      <c r="H80" s="3" t="s">
        <v>98</v>
      </c>
      <c r="I80" s="3">
        <v>10</v>
      </c>
      <c r="J80" s="32">
        <v>500</v>
      </c>
      <c r="K80" s="5">
        <v>550</v>
      </c>
      <c r="L80" s="5">
        <v>450</v>
      </c>
      <c r="M80" s="4">
        <f t="shared" si="0"/>
        <v>500</v>
      </c>
      <c r="N80" s="6">
        <f t="shared" si="1"/>
        <v>5000</v>
      </c>
    </row>
    <row r="81" spans="1:14" ht="44.25" customHeight="1" x14ac:dyDescent="0.25">
      <c r="A81" s="29">
        <v>65</v>
      </c>
      <c r="B81" s="30"/>
      <c r="C81" s="30"/>
      <c r="D81" s="30"/>
      <c r="E81" s="30"/>
      <c r="F81" s="30"/>
      <c r="G81" s="34" t="s">
        <v>64</v>
      </c>
      <c r="H81" s="3" t="s">
        <v>98</v>
      </c>
      <c r="I81" s="3">
        <v>20</v>
      </c>
      <c r="J81" s="32">
        <v>500</v>
      </c>
      <c r="K81" s="5">
        <v>550</v>
      </c>
      <c r="L81" s="5">
        <v>450</v>
      </c>
      <c r="M81" s="4">
        <f t="shared" si="0"/>
        <v>500</v>
      </c>
      <c r="N81" s="6">
        <f t="shared" si="1"/>
        <v>10000</v>
      </c>
    </row>
    <row r="82" spans="1:14" ht="39" customHeight="1" x14ac:dyDescent="0.25">
      <c r="A82" s="29">
        <v>66</v>
      </c>
      <c r="B82" s="30"/>
      <c r="C82" s="30"/>
      <c r="D82" s="30"/>
      <c r="E82" s="30"/>
      <c r="F82" s="30"/>
      <c r="G82" s="34" t="s">
        <v>122</v>
      </c>
      <c r="H82" s="3" t="s">
        <v>98</v>
      </c>
      <c r="I82" s="3">
        <v>1</v>
      </c>
      <c r="J82" s="32">
        <v>500</v>
      </c>
      <c r="K82" s="5">
        <v>550</v>
      </c>
      <c r="L82" s="5">
        <v>450</v>
      </c>
      <c r="M82" s="4">
        <f t="shared" si="0"/>
        <v>500</v>
      </c>
      <c r="N82" s="6">
        <f t="shared" si="1"/>
        <v>500</v>
      </c>
    </row>
    <row r="83" spans="1:14" ht="24.75" customHeight="1" x14ac:dyDescent="0.25">
      <c r="A83" s="29">
        <v>67</v>
      </c>
      <c r="B83" s="30"/>
      <c r="C83" s="30"/>
      <c r="D83" s="30"/>
      <c r="E83" s="30"/>
      <c r="F83" s="30"/>
      <c r="G83" s="34" t="s">
        <v>65</v>
      </c>
      <c r="H83" s="3" t="s">
        <v>98</v>
      </c>
      <c r="I83" s="3">
        <v>2</v>
      </c>
      <c r="J83" s="32">
        <v>500</v>
      </c>
      <c r="K83" s="5">
        <v>550</v>
      </c>
      <c r="L83" s="5">
        <v>450</v>
      </c>
      <c r="M83" s="4">
        <f t="shared" ref="M83:M146" si="4">(J83+K83+L83)/3</f>
        <v>500</v>
      </c>
      <c r="N83" s="6">
        <f t="shared" ref="N83:N146" si="5">I83*M83</f>
        <v>1000</v>
      </c>
    </row>
    <row r="84" spans="1:14" ht="26.25" customHeight="1" x14ac:dyDescent="0.25">
      <c r="A84" s="29">
        <v>68</v>
      </c>
      <c r="B84" s="30"/>
      <c r="C84" s="30"/>
      <c r="D84" s="30"/>
      <c r="E84" s="30"/>
      <c r="F84" s="30"/>
      <c r="G84" s="34" t="s">
        <v>123</v>
      </c>
      <c r="H84" s="3" t="s">
        <v>98</v>
      </c>
      <c r="I84" s="3">
        <v>1</v>
      </c>
      <c r="J84" s="32">
        <v>500</v>
      </c>
      <c r="K84" s="5">
        <v>550</v>
      </c>
      <c r="L84" s="5">
        <v>450</v>
      </c>
      <c r="M84" s="4">
        <f t="shared" si="4"/>
        <v>500</v>
      </c>
      <c r="N84" s="6">
        <f t="shared" si="5"/>
        <v>500</v>
      </c>
    </row>
    <row r="85" spans="1:14" ht="27" customHeight="1" x14ac:dyDescent="0.25">
      <c r="A85" s="29">
        <v>69</v>
      </c>
      <c r="B85" s="30"/>
      <c r="C85" s="30"/>
      <c r="D85" s="30"/>
      <c r="E85" s="30"/>
      <c r="F85" s="30"/>
      <c r="G85" s="34" t="s">
        <v>124</v>
      </c>
      <c r="H85" s="3" t="s">
        <v>98</v>
      </c>
      <c r="I85" s="3">
        <v>2</v>
      </c>
      <c r="J85" s="32">
        <v>500</v>
      </c>
      <c r="K85" s="5">
        <v>550</v>
      </c>
      <c r="L85" s="5">
        <v>450</v>
      </c>
      <c r="M85" s="4">
        <f t="shared" si="4"/>
        <v>500</v>
      </c>
      <c r="N85" s="6">
        <f t="shared" si="5"/>
        <v>1000</v>
      </c>
    </row>
    <row r="86" spans="1:14" ht="26.25" customHeight="1" x14ac:dyDescent="0.25">
      <c r="A86" s="29">
        <v>70</v>
      </c>
      <c r="B86" s="30"/>
      <c r="C86" s="30"/>
      <c r="D86" s="30"/>
      <c r="E86" s="30"/>
      <c r="F86" s="30"/>
      <c r="G86" s="34" t="s">
        <v>66</v>
      </c>
      <c r="H86" s="3" t="s">
        <v>98</v>
      </c>
      <c r="I86" s="3">
        <v>2</v>
      </c>
      <c r="J86" s="32">
        <v>500</v>
      </c>
      <c r="K86" s="5">
        <v>550</v>
      </c>
      <c r="L86" s="5">
        <v>450</v>
      </c>
      <c r="M86" s="4">
        <f t="shared" si="4"/>
        <v>500</v>
      </c>
      <c r="N86" s="6">
        <f t="shared" si="5"/>
        <v>1000</v>
      </c>
    </row>
    <row r="87" spans="1:14" ht="30.75" customHeight="1" x14ac:dyDescent="0.25">
      <c r="A87" s="29">
        <v>71</v>
      </c>
      <c r="B87" s="30"/>
      <c r="C87" s="30"/>
      <c r="D87" s="30"/>
      <c r="E87" s="30"/>
      <c r="F87" s="30"/>
      <c r="G87" s="34" t="s">
        <v>125</v>
      </c>
      <c r="H87" s="3" t="s">
        <v>98</v>
      </c>
      <c r="I87" s="3">
        <v>2</v>
      </c>
      <c r="J87" s="32">
        <v>500</v>
      </c>
      <c r="K87" s="5">
        <v>550</v>
      </c>
      <c r="L87" s="5">
        <v>450</v>
      </c>
      <c r="M87" s="4">
        <f t="shared" si="4"/>
        <v>500</v>
      </c>
      <c r="N87" s="6">
        <f t="shared" si="5"/>
        <v>1000</v>
      </c>
    </row>
    <row r="88" spans="1:14" ht="40.5" customHeight="1" x14ac:dyDescent="0.25">
      <c r="A88" s="29">
        <v>72</v>
      </c>
      <c r="B88" s="30"/>
      <c r="C88" s="30"/>
      <c r="D88" s="30"/>
      <c r="E88" s="30"/>
      <c r="F88" s="30"/>
      <c r="G88" s="34" t="s">
        <v>126</v>
      </c>
      <c r="H88" s="3" t="s">
        <v>98</v>
      </c>
      <c r="I88" s="3">
        <v>3</v>
      </c>
      <c r="J88" s="32">
        <v>500</v>
      </c>
      <c r="K88" s="5">
        <v>550</v>
      </c>
      <c r="L88" s="5">
        <v>450</v>
      </c>
      <c r="M88" s="4">
        <f t="shared" si="4"/>
        <v>500</v>
      </c>
      <c r="N88" s="6">
        <f t="shared" si="5"/>
        <v>1500</v>
      </c>
    </row>
    <row r="89" spans="1:14" ht="33" customHeight="1" x14ac:dyDescent="0.25">
      <c r="A89" s="29">
        <v>73</v>
      </c>
      <c r="B89" s="30"/>
      <c r="C89" s="30"/>
      <c r="D89" s="30"/>
      <c r="E89" s="30"/>
      <c r="F89" s="30"/>
      <c r="G89" s="34" t="s">
        <v>67</v>
      </c>
      <c r="H89" s="3" t="s">
        <v>98</v>
      </c>
      <c r="I89" s="3">
        <v>1</v>
      </c>
      <c r="J89" s="32">
        <v>500</v>
      </c>
      <c r="K89" s="5">
        <v>550</v>
      </c>
      <c r="L89" s="5">
        <v>450</v>
      </c>
      <c r="M89" s="4">
        <f t="shared" si="4"/>
        <v>500</v>
      </c>
      <c r="N89" s="6">
        <f t="shared" si="5"/>
        <v>500</v>
      </c>
    </row>
    <row r="90" spans="1:14" ht="43.5" customHeight="1" x14ac:dyDescent="0.25">
      <c r="A90" s="29">
        <v>74</v>
      </c>
      <c r="B90" s="30"/>
      <c r="C90" s="30"/>
      <c r="D90" s="30"/>
      <c r="E90" s="30"/>
      <c r="F90" s="30"/>
      <c r="G90" s="34" t="s">
        <v>127</v>
      </c>
      <c r="H90" s="3" t="s">
        <v>98</v>
      </c>
      <c r="I90" s="3">
        <v>1</v>
      </c>
      <c r="J90" s="32">
        <v>500</v>
      </c>
      <c r="K90" s="5">
        <v>550</v>
      </c>
      <c r="L90" s="5">
        <v>450</v>
      </c>
      <c r="M90" s="4">
        <f t="shared" si="4"/>
        <v>500</v>
      </c>
      <c r="N90" s="6">
        <f t="shared" si="5"/>
        <v>500</v>
      </c>
    </row>
    <row r="91" spans="1:14" ht="44.25" customHeight="1" x14ac:dyDescent="0.25">
      <c r="A91" s="29">
        <v>75</v>
      </c>
      <c r="B91" s="30"/>
      <c r="C91" s="30"/>
      <c r="D91" s="30"/>
      <c r="E91" s="30"/>
      <c r="F91" s="30"/>
      <c r="G91" s="34" t="s">
        <v>128</v>
      </c>
      <c r="H91" s="3" t="s">
        <v>98</v>
      </c>
      <c r="I91" s="3">
        <v>2</v>
      </c>
      <c r="J91" s="32">
        <v>500</v>
      </c>
      <c r="K91" s="5">
        <v>550</v>
      </c>
      <c r="L91" s="5">
        <v>450</v>
      </c>
      <c r="M91" s="4">
        <f t="shared" si="4"/>
        <v>500</v>
      </c>
      <c r="N91" s="6">
        <f t="shared" si="5"/>
        <v>1000</v>
      </c>
    </row>
    <row r="92" spans="1:14" ht="44.25" customHeight="1" x14ac:dyDescent="0.25">
      <c r="A92" s="29">
        <v>76</v>
      </c>
      <c r="B92" s="30"/>
      <c r="C92" s="30"/>
      <c r="D92" s="30"/>
      <c r="E92" s="30"/>
      <c r="F92" s="30"/>
      <c r="G92" s="34" t="s">
        <v>68</v>
      </c>
      <c r="H92" s="3" t="s">
        <v>98</v>
      </c>
      <c r="I92" s="3">
        <v>2</v>
      </c>
      <c r="J92" s="32">
        <v>500</v>
      </c>
      <c r="K92" s="5">
        <v>550</v>
      </c>
      <c r="L92" s="5">
        <v>450</v>
      </c>
      <c r="M92" s="4">
        <f t="shared" si="4"/>
        <v>500</v>
      </c>
      <c r="N92" s="6">
        <f t="shared" si="5"/>
        <v>1000</v>
      </c>
    </row>
    <row r="93" spans="1:14" ht="42.75" customHeight="1" x14ac:dyDescent="0.25">
      <c r="A93" s="29">
        <v>77</v>
      </c>
      <c r="B93" s="30"/>
      <c r="C93" s="30"/>
      <c r="D93" s="30"/>
      <c r="E93" s="30"/>
      <c r="F93" s="30"/>
      <c r="G93" s="34" t="s">
        <v>129</v>
      </c>
      <c r="H93" s="3" t="s">
        <v>98</v>
      </c>
      <c r="I93" s="3">
        <v>10</v>
      </c>
      <c r="J93" s="32">
        <v>500</v>
      </c>
      <c r="K93" s="5">
        <v>550</v>
      </c>
      <c r="L93" s="5">
        <v>450</v>
      </c>
      <c r="M93" s="4">
        <f t="shared" si="4"/>
        <v>500</v>
      </c>
      <c r="N93" s="6">
        <f t="shared" si="5"/>
        <v>5000</v>
      </c>
    </row>
    <row r="94" spans="1:14" ht="46.5" customHeight="1" x14ac:dyDescent="0.25">
      <c r="A94" s="29">
        <v>78</v>
      </c>
      <c r="B94" s="30"/>
      <c r="C94" s="30"/>
      <c r="D94" s="30"/>
      <c r="E94" s="30"/>
      <c r="F94" s="30"/>
      <c r="G94" s="34" t="s">
        <v>129</v>
      </c>
      <c r="H94" s="3" t="s">
        <v>98</v>
      </c>
      <c r="I94" s="3">
        <v>4</v>
      </c>
      <c r="J94" s="32">
        <v>450</v>
      </c>
      <c r="K94" s="5">
        <v>500</v>
      </c>
      <c r="L94" s="5">
        <v>400</v>
      </c>
      <c r="M94" s="4">
        <f t="shared" si="4"/>
        <v>450</v>
      </c>
      <c r="N94" s="6">
        <f t="shared" si="5"/>
        <v>1800</v>
      </c>
    </row>
    <row r="95" spans="1:14" ht="51" customHeight="1" x14ac:dyDescent="0.25">
      <c r="A95" s="29">
        <v>79</v>
      </c>
      <c r="B95" s="30"/>
      <c r="C95" s="30"/>
      <c r="D95" s="30"/>
      <c r="E95" s="30"/>
      <c r="F95" s="30"/>
      <c r="G95" s="34" t="s">
        <v>129</v>
      </c>
      <c r="H95" s="3" t="s">
        <v>98</v>
      </c>
      <c r="I95" s="3">
        <v>1</v>
      </c>
      <c r="J95" s="32">
        <v>500</v>
      </c>
      <c r="K95" s="5">
        <v>550</v>
      </c>
      <c r="L95" s="5">
        <v>450</v>
      </c>
      <c r="M95" s="4">
        <f t="shared" si="4"/>
        <v>500</v>
      </c>
      <c r="N95" s="6">
        <f t="shared" si="5"/>
        <v>500</v>
      </c>
    </row>
    <row r="96" spans="1:14" ht="48.75" customHeight="1" x14ac:dyDescent="0.25">
      <c r="A96" s="29">
        <v>80</v>
      </c>
      <c r="B96" s="30"/>
      <c r="C96" s="30"/>
      <c r="D96" s="30"/>
      <c r="E96" s="30"/>
      <c r="F96" s="30"/>
      <c r="G96" s="34" t="s">
        <v>69</v>
      </c>
      <c r="H96" s="3" t="s">
        <v>98</v>
      </c>
      <c r="I96" s="3">
        <v>5</v>
      </c>
      <c r="J96" s="32">
        <v>500</v>
      </c>
      <c r="K96" s="5">
        <v>550</v>
      </c>
      <c r="L96" s="5">
        <v>450</v>
      </c>
      <c r="M96" s="4">
        <f t="shared" si="4"/>
        <v>500</v>
      </c>
      <c r="N96" s="6">
        <f t="shared" si="5"/>
        <v>2500</v>
      </c>
    </row>
    <row r="97" spans="1:14" ht="40.5" customHeight="1" x14ac:dyDescent="0.25">
      <c r="A97" s="29">
        <v>81</v>
      </c>
      <c r="B97" s="30"/>
      <c r="C97" s="30"/>
      <c r="D97" s="30"/>
      <c r="E97" s="30"/>
      <c r="F97" s="30"/>
      <c r="G97" s="34" t="s">
        <v>130</v>
      </c>
      <c r="H97" s="3" t="s">
        <v>98</v>
      </c>
      <c r="I97" s="3">
        <v>1</v>
      </c>
      <c r="J97" s="32">
        <v>500</v>
      </c>
      <c r="K97" s="5">
        <v>550</v>
      </c>
      <c r="L97" s="5">
        <v>450</v>
      </c>
      <c r="M97" s="4">
        <f t="shared" si="4"/>
        <v>500</v>
      </c>
      <c r="N97" s="6">
        <f t="shared" si="5"/>
        <v>500</v>
      </c>
    </row>
    <row r="98" spans="1:14" ht="33.75" customHeight="1" x14ac:dyDescent="0.25">
      <c r="A98" s="29">
        <v>82</v>
      </c>
      <c r="B98" s="30"/>
      <c r="C98" s="30"/>
      <c r="D98" s="30"/>
      <c r="E98" s="30"/>
      <c r="F98" s="30"/>
      <c r="G98" s="34" t="s">
        <v>131</v>
      </c>
      <c r="H98" s="3" t="s">
        <v>98</v>
      </c>
      <c r="I98" s="3">
        <v>1</v>
      </c>
      <c r="J98" s="32">
        <v>500</v>
      </c>
      <c r="K98" s="5">
        <v>550</v>
      </c>
      <c r="L98" s="5">
        <v>450</v>
      </c>
      <c r="M98" s="4">
        <f t="shared" si="4"/>
        <v>500</v>
      </c>
      <c r="N98" s="6">
        <f t="shared" si="5"/>
        <v>500</v>
      </c>
    </row>
    <row r="99" spans="1:14" ht="27" customHeight="1" x14ac:dyDescent="0.25">
      <c r="A99" s="29">
        <v>83</v>
      </c>
      <c r="B99" s="30"/>
      <c r="C99" s="30"/>
      <c r="D99" s="30"/>
      <c r="E99" s="30"/>
      <c r="F99" s="30"/>
      <c r="G99" s="34" t="s">
        <v>132</v>
      </c>
      <c r="H99" s="3" t="s">
        <v>98</v>
      </c>
      <c r="I99" s="3">
        <v>1</v>
      </c>
      <c r="J99" s="32">
        <v>500</v>
      </c>
      <c r="K99" s="5">
        <v>550</v>
      </c>
      <c r="L99" s="5">
        <v>450</v>
      </c>
      <c r="M99" s="4">
        <f t="shared" si="4"/>
        <v>500</v>
      </c>
      <c r="N99" s="6">
        <f t="shared" si="5"/>
        <v>500</v>
      </c>
    </row>
    <row r="100" spans="1:14" ht="25.5" customHeight="1" x14ac:dyDescent="0.25">
      <c r="A100" s="29">
        <v>84</v>
      </c>
      <c r="B100" s="30"/>
      <c r="C100" s="30"/>
      <c r="D100" s="30"/>
      <c r="E100" s="30"/>
      <c r="F100" s="30"/>
      <c r="G100" s="34" t="s">
        <v>133</v>
      </c>
      <c r="H100" s="3" t="s">
        <v>98</v>
      </c>
      <c r="I100" s="3">
        <v>1</v>
      </c>
      <c r="J100" s="32">
        <v>500</v>
      </c>
      <c r="K100" s="5">
        <v>550</v>
      </c>
      <c r="L100" s="5">
        <v>450</v>
      </c>
      <c r="M100" s="4">
        <f t="shared" si="4"/>
        <v>500</v>
      </c>
      <c r="N100" s="6">
        <f t="shared" si="5"/>
        <v>500</v>
      </c>
    </row>
    <row r="101" spans="1:14" ht="25.5" customHeight="1" x14ac:dyDescent="0.25">
      <c r="A101" s="29">
        <v>85</v>
      </c>
      <c r="B101" s="30"/>
      <c r="C101" s="30"/>
      <c r="D101" s="30"/>
      <c r="E101" s="30"/>
      <c r="F101" s="30"/>
      <c r="G101" s="34" t="s">
        <v>70</v>
      </c>
      <c r="H101" s="3" t="s">
        <v>98</v>
      </c>
      <c r="I101" s="3">
        <v>2</v>
      </c>
      <c r="J101" s="32">
        <v>500</v>
      </c>
      <c r="K101" s="5">
        <v>550</v>
      </c>
      <c r="L101" s="5">
        <v>450</v>
      </c>
      <c r="M101" s="4">
        <f t="shared" si="4"/>
        <v>500</v>
      </c>
      <c r="N101" s="6">
        <f t="shared" si="5"/>
        <v>1000</v>
      </c>
    </row>
    <row r="102" spans="1:14" ht="30" customHeight="1" x14ac:dyDescent="0.25">
      <c r="A102" s="29">
        <v>86</v>
      </c>
      <c r="B102" s="30"/>
      <c r="C102" s="30"/>
      <c r="D102" s="30"/>
      <c r="E102" s="30"/>
      <c r="F102" s="30"/>
      <c r="G102" s="34" t="s">
        <v>71</v>
      </c>
      <c r="H102" s="3" t="s">
        <v>98</v>
      </c>
      <c r="I102" s="3">
        <v>4</v>
      </c>
      <c r="J102" s="32">
        <v>500</v>
      </c>
      <c r="K102" s="5">
        <v>550</v>
      </c>
      <c r="L102" s="5">
        <v>450</v>
      </c>
      <c r="M102" s="4">
        <f t="shared" si="4"/>
        <v>500</v>
      </c>
      <c r="N102" s="6">
        <f t="shared" si="5"/>
        <v>2000</v>
      </c>
    </row>
    <row r="103" spans="1:14" ht="34.5" customHeight="1" x14ac:dyDescent="0.25">
      <c r="A103" s="29">
        <v>87</v>
      </c>
      <c r="B103" s="30"/>
      <c r="C103" s="30"/>
      <c r="D103" s="30"/>
      <c r="E103" s="30"/>
      <c r="F103" s="30"/>
      <c r="G103" s="34" t="s">
        <v>134</v>
      </c>
      <c r="H103" s="3" t="s">
        <v>98</v>
      </c>
      <c r="I103" s="3">
        <v>50</v>
      </c>
      <c r="J103" s="32">
        <v>250</v>
      </c>
      <c r="K103" s="5">
        <v>280</v>
      </c>
      <c r="L103" s="5">
        <v>200</v>
      </c>
      <c r="M103" s="4">
        <f t="shared" si="4"/>
        <v>243.33333333333334</v>
      </c>
      <c r="N103" s="6">
        <f t="shared" si="5"/>
        <v>12166.666666666668</v>
      </c>
    </row>
    <row r="104" spans="1:14" ht="47.25" customHeight="1" x14ac:dyDescent="0.25">
      <c r="A104" s="29">
        <v>88</v>
      </c>
      <c r="B104" s="30"/>
      <c r="C104" s="30"/>
      <c r="D104" s="30"/>
      <c r="E104" s="30"/>
      <c r="F104" s="30"/>
      <c r="G104" s="34" t="s">
        <v>135</v>
      </c>
      <c r="H104" s="3" t="s">
        <v>98</v>
      </c>
      <c r="I104" s="3">
        <v>2</v>
      </c>
      <c r="J104" s="32">
        <v>500</v>
      </c>
      <c r="K104" s="5">
        <v>550</v>
      </c>
      <c r="L104" s="5">
        <v>450</v>
      </c>
      <c r="M104" s="4">
        <f t="shared" si="4"/>
        <v>500</v>
      </c>
      <c r="N104" s="6">
        <f t="shared" si="5"/>
        <v>1000</v>
      </c>
    </row>
    <row r="105" spans="1:14" ht="63" customHeight="1" x14ac:dyDescent="0.25">
      <c r="A105" s="29">
        <v>89</v>
      </c>
      <c r="B105" s="30"/>
      <c r="C105" s="30"/>
      <c r="D105" s="30"/>
      <c r="E105" s="30"/>
      <c r="F105" s="30"/>
      <c r="G105" s="34" t="s">
        <v>72</v>
      </c>
      <c r="H105" s="3" t="s">
        <v>98</v>
      </c>
      <c r="I105" s="3">
        <v>2</v>
      </c>
      <c r="J105" s="32">
        <v>500</v>
      </c>
      <c r="K105" s="5">
        <v>550</v>
      </c>
      <c r="L105" s="5">
        <v>450</v>
      </c>
      <c r="M105" s="4">
        <f t="shared" si="4"/>
        <v>500</v>
      </c>
      <c r="N105" s="6">
        <f t="shared" si="5"/>
        <v>1000</v>
      </c>
    </row>
    <row r="106" spans="1:14" ht="27.75" customHeight="1" x14ac:dyDescent="0.25">
      <c r="A106" s="29">
        <v>90</v>
      </c>
      <c r="B106" s="30"/>
      <c r="C106" s="30"/>
      <c r="D106" s="30"/>
      <c r="E106" s="30"/>
      <c r="F106" s="30"/>
      <c r="G106" s="34" t="s">
        <v>73</v>
      </c>
      <c r="H106" s="3" t="s">
        <v>98</v>
      </c>
      <c r="I106" s="3">
        <v>1000</v>
      </c>
      <c r="J106" s="32">
        <v>2</v>
      </c>
      <c r="K106" s="5">
        <v>2.2000000000000002</v>
      </c>
      <c r="L106" s="5">
        <v>1.8</v>
      </c>
      <c r="M106" s="4">
        <f t="shared" si="4"/>
        <v>2</v>
      </c>
      <c r="N106" s="6">
        <f t="shared" si="5"/>
        <v>2000</v>
      </c>
    </row>
    <row r="107" spans="1:14" ht="26.25" customHeight="1" x14ac:dyDescent="0.25">
      <c r="A107" s="29">
        <v>91</v>
      </c>
      <c r="B107" s="30"/>
      <c r="C107" s="30"/>
      <c r="D107" s="30"/>
      <c r="E107" s="30"/>
      <c r="F107" s="30"/>
      <c r="G107" s="34" t="s">
        <v>74</v>
      </c>
      <c r="H107" s="3" t="s">
        <v>98</v>
      </c>
      <c r="I107" s="3">
        <v>1000</v>
      </c>
      <c r="J107" s="32">
        <v>2.2000000000000002</v>
      </c>
      <c r="K107" s="5">
        <v>2.5</v>
      </c>
      <c r="L107" s="5">
        <v>2</v>
      </c>
      <c r="M107" s="4">
        <f t="shared" si="4"/>
        <v>2.2333333333333334</v>
      </c>
      <c r="N107" s="6">
        <f t="shared" si="5"/>
        <v>2233.3333333333335</v>
      </c>
    </row>
    <row r="108" spans="1:14" ht="39.75" customHeight="1" x14ac:dyDescent="0.25">
      <c r="A108" s="29">
        <v>92</v>
      </c>
      <c r="B108" s="30"/>
      <c r="C108" s="30"/>
      <c r="D108" s="30"/>
      <c r="E108" s="30"/>
      <c r="F108" s="30"/>
      <c r="G108" s="34" t="s">
        <v>75</v>
      </c>
      <c r="H108" s="3" t="s">
        <v>98</v>
      </c>
      <c r="I108" s="3">
        <v>3000</v>
      </c>
      <c r="J108" s="32">
        <v>1</v>
      </c>
      <c r="K108" s="5">
        <v>1.3</v>
      </c>
      <c r="L108" s="5">
        <v>0.8</v>
      </c>
      <c r="M108" s="4">
        <f t="shared" si="4"/>
        <v>1.0333333333333332</v>
      </c>
      <c r="N108" s="6">
        <f t="shared" si="5"/>
        <v>3099.9999999999995</v>
      </c>
    </row>
    <row r="109" spans="1:14" ht="33" customHeight="1" x14ac:dyDescent="0.25">
      <c r="A109" s="29">
        <v>93</v>
      </c>
      <c r="B109" s="30"/>
      <c r="C109" s="30"/>
      <c r="D109" s="30"/>
      <c r="E109" s="30"/>
      <c r="F109" s="30"/>
      <c r="G109" s="34" t="s">
        <v>136</v>
      </c>
      <c r="H109" s="3" t="s">
        <v>98</v>
      </c>
      <c r="I109" s="3">
        <v>3000</v>
      </c>
      <c r="J109" s="32">
        <v>1.2</v>
      </c>
      <c r="K109" s="5">
        <v>1.5</v>
      </c>
      <c r="L109" s="5">
        <v>1</v>
      </c>
      <c r="M109" s="4">
        <f t="shared" si="4"/>
        <v>1.2333333333333334</v>
      </c>
      <c r="N109" s="6">
        <f t="shared" si="5"/>
        <v>3700</v>
      </c>
    </row>
    <row r="110" spans="1:14" ht="46.5" customHeight="1" x14ac:dyDescent="0.25">
      <c r="A110" s="29">
        <v>94</v>
      </c>
      <c r="B110" s="30"/>
      <c r="C110" s="30"/>
      <c r="D110" s="30"/>
      <c r="E110" s="30"/>
      <c r="F110" s="30"/>
      <c r="G110" s="34" t="s">
        <v>137</v>
      </c>
      <c r="H110" s="3" t="s">
        <v>98</v>
      </c>
      <c r="I110" s="3">
        <v>1000</v>
      </c>
      <c r="J110" s="32">
        <v>5</v>
      </c>
      <c r="K110" s="5">
        <v>6</v>
      </c>
      <c r="L110" s="5">
        <v>4.05</v>
      </c>
      <c r="M110" s="4">
        <f t="shared" si="4"/>
        <v>5.0166666666666666</v>
      </c>
      <c r="N110" s="6">
        <f t="shared" si="5"/>
        <v>5016.666666666667</v>
      </c>
    </row>
    <row r="111" spans="1:14" ht="48" customHeight="1" x14ac:dyDescent="0.25">
      <c r="A111" s="29">
        <v>95</v>
      </c>
      <c r="B111" s="30"/>
      <c r="C111" s="30"/>
      <c r="D111" s="30"/>
      <c r="E111" s="30"/>
      <c r="F111" s="30"/>
      <c r="G111" s="34" t="s">
        <v>162</v>
      </c>
      <c r="H111" s="3" t="s">
        <v>98</v>
      </c>
      <c r="I111" s="3">
        <v>1000</v>
      </c>
      <c r="J111" s="32">
        <v>7</v>
      </c>
      <c r="K111" s="5">
        <v>8</v>
      </c>
      <c r="L111" s="5">
        <v>6</v>
      </c>
      <c r="M111" s="4">
        <f t="shared" si="4"/>
        <v>7</v>
      </c>
      <c r="N111" s="6">
        <f t="shared" si="5"/>
        <v>7000</v>
      </c>
    </row>
    <row r="112" spans="1:14" ht="24" customHeight="1" x14ac:dyDescent="0.25">
      <c r="A112" s="29">
        <v>96</v>
      </c>
      <c r="B112" s="30"/>
      <c r="C112" s="30"/>
      <c r="D112" s="30"/>
      <c r="E112" s="30"/>
      <c r="F112" s="30"/>
      <c r="G112" s="34" t="s">
        <v>138</v>
      </c>
      <c r="H112" s="3" t="s">
        <v>98</v>
      </c>
      <c r="I112" s="3">
        <v>5</v>
      </c>
      <c r="J112" s="32">
        <v>500</v>
      </c>
      <c r="K112" s="5">
        <v>550</v>
      </c>
      <c r="L112" s="5">
        <v>450</v>
      </c>
      <c r="M112" s="4">
        <f t="shared" si="4"/>
        <v>500</v>
      </c>
      <c r="N112" s="6">
        <f t="shared" si="5"/>
        <v>2500</v>
      </c>
    </row>
    <row r="113" spans="1:14" ht="28.5" customHeight="1" x14ac:dyDescent="0.25">
      <c r="A113" s="29">
        <v>97</v>
      </c>
      <c r="B113" s="30"/>
      <c r="C113" s="30"/>
      <c r="D113" s="30"/>
      <c r="E113" s="30"/>
      <c r="F113" s="30"/>
      <c r="G113" s="34" t="s">
        <v>76</v>
      </c>
      <c r="H113" s="3" t="s">
        <v>98</v>
      </c>
      <c r="I113" s="3">
        <v>3</v>
      </c>
      <c r="J113" s="32">
        <v>500</v>
      </c>
      <c r="K113" s="5">
        <v>550</v>
      </c>
      <c r="L113" s="5">
        <v>450</v>
      </c>
      <c r="M113" s="4">
        <f t="shared" si="4"/>
        <v>500</v>
      </c>
      <c r="N113" s="6">
        <f t="shared" si="5"/>
        <v>1500</v>
      </c>
    </row>
    <row r="114" spans="1:14" ht="39.75" customHeight="1" x14ac:dyDescent="0.25">
      <c r="A114" s="29">
        <v>98</v>
      </c>
      <c r="B114" s="30"/>
      <c r="C114" s="30"/>
      <c r="D114" s="30"/>
      <c r="E114" s="30"/>
      <c r="F114" s="30"/>
      <c r="G114" s="34" t="s">
        <v>77</v>
      </c>
      <c r="H114" s="3" t="s">
        <v>98</v>
      </c>
      <c r="I114" s="3">
        <v>3000</v>
      </c>
      <c r="J114" s="32">
        <v>9</v>
      </c>
      <c r="K114" s="5">
        <v>10</v>
      </c>
      <c r="L114" s="5">
        <v>8</v>
      </c>
      <c r="M114" s="4">
        <f t="shared" si="4"/>
        <v>9</v>
      </c>
      <c r="N114" s="6">
        <f t="shared" si="5"/>
        <v>27000</v>
      </c>
    </row>
    <row r="115" spans="1:14" ht="27" customHeight="1" x14ac:dyDescent="0.25">
      <c r="A115" s="29">
        <v>99</v>
      </c>
      <c r="B115" s="30"/>
      <c r="C115" s="30"/>
      <c r="D115" s="30"/>
      <c r="E115" s="30"/>
      <c r="F115" s="30"/>
      <c r="G115" s="34" t="s">
        <v>139</v>
      </c>
      <c r="H115" s="3" t="s">
        <v>98</v>
      </c>
      <c r="I115" s="3">
        <v>3500</v>
      </c>
      <c r="J115" s="32">
        <v>2.2999999999999998</v>
      </c>
      <c r="K115" s="5">
        <v>2.5</v>
      </c>
      <c r="L115" s="5">
        <v>2</v>
      </c>
      <c r="M115" s="4">
        <f t="shared" si="4"/>
        <v>2.2666666666666666</v>
      </c>
      <c r="N115" s="6">
        <f t="shared" si="5"/>
        <v>7933.333333333333</v>
      </c>
    </row>
    <row r="116" spans="1:14" ht="45" customHeight="1" x14ac:dyDescent="0.25">
      <c r="A116" s="29">
        <v>100</v>
      </c>
      <c r="B116" s="30"/>
      <c r="C116" s="30"/>
      <c r="D116" s="30"/>
      <c r="E116" s="30"/>
      <c r="F116" s="30"/>
      <c r="G116" s="34" t="s">
        <v>78</v>
      </c>
      <c r="H116" s="3" t="s">
        <v>98</v>
      </c>
      <c r="I116" s="3">
        <v>3</v>
      </c>
      <c r="J116" s="32">
        <v>500</v>
      </c>
      <c r="K116" s="5">
        <v>550</v>
      </c>
      <c r="L116" s="5">
        <v>450</v>
      </c>
      <c r="M116" s="4">
        <f t="shared" si="4"/>
        <v>500</v>
      </c>
      <c r="N116" s="6">
        <f t="shared" si="5"/>
        <v>1500</v>
      </c>
    </row>
    <row r="117" spans="1:14" ht="47.25" customHeight="1" x14ac:dyDescent="0.25">
      <c r="A117" s="29">
        <v>101</v>
      </c>
      <c r="B117" s="30"/>
      <c r="C117" s="30"/>
      <c r="D117" s="30"/>
      <c r="E117" s="30"/>
      <c r="F117" s="30"/>
      <c r="G117" s="34" t="s">
        <v>79</v>
      </c>
      <c r="H117" s="3" t="s">
        <v>98</v>
      </c>
      <c r="I117" s="3">
        <v>2</v>
      </c>
      <c r="J117" s="32">
        <v>500</v>
      </c>
      <c r="K117" s="5">
        <v>550</v>
      </c>
      <c r="L117" s="5">
        <v>450</v>
      </c>
      <c r="M117" s="4">
        <f t="shared" si="4"/>
        <v>500</v>
      </c>
      <c r="N117" s="6">
        <f t="shared" si="5"/>
        <v>1000</v>
      </c>
    </row>
    <row r="118" spans="1:14" ht="39" customHeight="1" x14ac:dyDescent="0.25">
      <c r="A118" s="29">
        <v>102</v>
      </c>
      <c r="B118" s="30"/>
      <c r="C118" s="30"/>
      <c r="D118" s="30"/>
      <c r="E118" s="30"/>
      <c r="F118" s="30"/>
      <c r="G118" s="34" t="s">
        <v>140</v>
      </c>
      <c r="H118" s="3" t="s">
        <v>98</v>
      </c>
      <c r="I118" s="3">
        <v>3</v>
      </c>
      <c r="J118" s="32">
        <v>500</v>
      </c>
      <c r="K118" s="5">
        <v>550</v>
      </c>
      <c r="L118" s="5">
        <v>450</v>
      </c>
      <c r="M118" s="4">
        <f t="shared" si="4"/>
        <v>500</v>
      </c>
      <c r="N118" s="6">
        <f t="shared" si="5"/>
        <v>1500</v>
      </c>
    </row>
    <row r="119" spans="1:14" ht="34.5" customHeight="1" x14ac:dyDescent="0.25">
      <c r="A119" s="29">
        <v>103</v>
      </c>
      <c r="B119" s="30"/>
      <c r="C119" s="30"/>
      <c r="D119" s="30"/>
      <c r="E119" s="30"/>
      <c r="F119" s="30"/>
      <c r="G119" s="34" t="s">
        <v>141</v>
      </c>
      <c r="H119" s="3" t="s">
        <v>98</v>
      </c>
      <c r="I119" s="3">
        <v>3</v>
      </c>
      <c r="J119" s="32">
        <v>500</v>
      </c>
      <c r="K119" s="5">
        <v>550</v>
      </c>
      <c r="L119" s="5">
        <v>450</v>
      </c>
      <c r="M119" s="4">
        <f t="shared" si="4"/>
        <v>500</v>
      </c>
      <c r="N119" s="6">
        <f t="shared" si="5"/>
        <v>1500</v>
      </c>
    </row>
    <row r="120" spans="1:14" ht="18.75" customHeight="1" x14ac:dyDescent="0.25">
      <c r="A120" s="29">
        <v>104</v>
      </c>
      <c r="B120" s="30"/>
      <c r="C120" s="30"/>
      <c r="D120" s="30"/>
      <c r="E120" s="30"/>
      <c r="F120" s="30"/>
      <c r="G120" s="34" t="s">
        <v>142</v>
      </c>
      <c r="H120" s="3" t="s">
        <v>98</v>
      </c>
      <c r="I120" s="3">
        <v>2000</v>
      </c>
      <c r="J120" s="32">
        <v>1</v>
      </c>
      <c r="K120" s="5">
        <v>1.3</v>
      </c>
      <c r="L120" s="5">
        <v>0.8</v>
      </c>
      <c r="M120" s="4">
        <f t="shared" si="4"/>
        <v>1.0333333333333332</v>
      </c>
      <c r="N120" s="6">
        <f t="shared" si="5"/>
        <v>2066.6666666666665</v>
      </c>
    </row>
    <row r="121" spans="1:14" ht="28.5" customHeight="1" x14ac:dyDescent="0.25">
      <c r="A121" s="29">
        <v>105</v>
      </c>
      <c r="B121" s="30"/>
      <c r="C121" s="30"/>
      <c r="D121" s="30"/>
      <c r="E121" s="30"/>
      <c r="F121" s="30"/>
      <c r="G121" s="34" t="s">
        <v>80</v>
      </c>
      <c r="H121" s="3" t="s">
        <v>98</v>
      </c>
      <c r="I121" s="3">
        <v>1000</v>
      </c>
      <c r="J121" s="32">
        <v>1.2</v>
      </c>
      <c r="K121" s="5">
        <v>1.5</v>
      </c>
      <c r="L121" s="5">
        <v>1</v>
      </c>
      <c r="M121" s="4">
        <f t="shared" si="4"/>
        <v>1.2333333333333334</v>
      </c>
      <c r="N121" s="6">
        <f t="shared" si="5"/>
        <v>1233.3333333333335</v>
      </c>
    </row>
    <row r="122" spans="1:14" ht="42.75" customHeight="1" x14ac:dyDescent="0.25">
      <c r="A122" s="29">
        <v>106</v>
      </c>
      <c r="B122" s="30"/>
      <c r="C122" s="30"/>
      <c r="D122" s="30"/>
      <c r="E122" s="30"/>
      <c r="F122" s="30"/>
      <c r="G122" s="34" t="s">
        <v>143</v>
      </c>
      <c r="H122" s="3" t="s">
        <v>98</v>
      </c>
      <c r="I122" s="3">
        <v>1000</v>
      </c>
      <c r="J122" s="32">
        <v>1.2</v>
      </c>
      <c r="K122" s="5">
        <v>1.5</v>
      </c>
      <c r="L122" s="5">
        <v>1</v>
      </c>
      <c r="M122" s="4">
        <f t="shared" si="4"/>
        <v>1.2333333333333334</v>
      </c>
      <c r="N122" s="6">
        <f t="shared" si="5"/>
        <v>1233.3333333333335</v>
      </c>
    </row>
    <row r="123" spans="1:14" ht="21" customHeight="1" x14ac:dyDescent="0.25">
      <c r="A123" s="29">
        <v>107</v>
      </c>
      <c r="B123" s="30"/>
      <c r="C123" s="30"/>
      <c r="D123" s="30"/>
      <c r="E123" s="30"/>
      <c r="F123" s="30"/>
      <c r="G123" s="34" t="s">
        <v>144</v>
      </c>
      <c r="H123" s="3" t="s">
        <v>98</v>
      </c>
      <c r="I123" s="3">
        <v>200</v>
      </c>
      <c r="J123" s="32">
        <v>3.3</v>
      </c>
      <c r="K123" s="5">
        <v>3.5</v>
      </c>
      <c r="L123" s="5">
        <v>3</v>
      </c>
      <c r="M123" s="4">
        <f t="shared" si="4"/>
        <v>3.2666666666666671</v>
      </c>
      <c r="N123" s="6">
        <f t="shared" si="5"/>
        <v>653.33333333333337</v>
      </c>
    </row>
    <row r="124" spans="1:14" ht="58.5" customHeight="1" x14ac:dyDescent="0.25">
      <c r="A124" s="29">
        <v>108</v>
      </c>
      <c r="B124" s="30"/>
      <c r="C124" s="30"/>
      <c r="D124" s="30"/>
      <c r="E124" s="30"/>
      <c r="F124" s="30"/>
      <c r="G124" s="34" t="s">
        <v>81</v>
      </c>
      <c r="H124" s="3" t="s">
        <v>98</v>
      </c>
      <c r="I124" s="3">
        <v>200</v>
      </c>
      <c r="J124" s="32">
        <v>3.3</v>
      </c>
      <c r="K124" s="5">
        <v>3.5</v>
      </c>
      <c r="L124" s="5">
        <v>3</v>
      </c>
      <c r="M124" s="4">
        <f t="shared" si="4"/>
        <v>3.2666666666666671</v>
      </c>
      <c r="N124" s="6">
        <f t="shared" si="5"/>
        <v>653.33333333333337</v>
      </c>
    </row>
    <row r="125" spans="1:14" ht="41.25" customHeight="1" x14ac:dyDescent="0.25">
      <c r="A125" s="29">
        <v>109</v>
      </c>
      <c r="B125" s="30"/>
      <c r="C125" s="30"/>
      <c r="D125" s="30"/>
      <c r="E125" s="30"/>
      <c r="F125" s="30"/>
      <c r="G125" s="34" t="s">
        <v>82</v>
      </c>
      <c r="H125" s="3" t="s">
        <v>98</v>
      </c>
      <c r="I125" s="3">
        <v>130</v>
      </c>
      <c r="J125" s="32">
        <v>230</v>
      </c>
      <c r="K125" s="5">
        <v>250</v>
      </c>
      <c r="L125" s="5">
        <v>200</v>
      </c>
      <c r="M125" s="4">
        <f t="shared" si="4"/>
        <v>226.66666666666666</v>
      </c>
      <c r="N125" s="6">
        <f t="shared" si="5"/>
        <v>29466.666666666664</v>
      </c>
    </row>
    <row r="126" spans="1:14" ht="41.25" customHeight="1" x14ac:dyDescent="0.25">
      <c r="A126" s="29">
        <v>110</v>
      </c>
      <c r="B126" s="30"/>
      <c r="C126" s="30"/>
      <c r="D126" s="30"/>
      <c r="E126" s="30"/>
      <c r="F126" s="30"/>
      <c r="G126" s="34" t="s">
        <v>83</v>
      </c>
      <c r="H126" s="3" t="s">
        <v>98</v>
      </c>
      <c r="I126" s="3">
        <v>2000</v>
      </c>
      <c r="J126" s="32">
        <v>1.2</v>
      </c>
      <c r="K126" s="5">
        <v>1.3</v>
      </c>
      <c r="L126" s="5">
        <v>1</v>
      </c>
      <c r="M126" s="4">
        <f t="shared" si="4"/>
        <v>1.1666666666666667</v>
      </c>
      <c r="N126" s="6">
        <f t="shared" si="5"/>
        <v>2333.3333333333335</v>
      </c>
    </row>
    <row r="127" spans="1:14" ht="38.25" customHeight="1" x14ac:dyDescent="0.25">
      <c r="A127" s="29">
        <v>111</v>
      </c>
      <c r="B127" s="30"/>
      <c r="C127" s="30"/>
      <c r="D127" s="30"/>
      <c r="E127" s="30"/>
      <c r="F127" s="30"/>
      <c r="G127" s="34" t="s">
        <v>145</v>
      </c>
      <c r="H127" s="3" t="s">
        <v>98</v>
      </c>
      <c r="I127" s="3">
        <v>800</v>
      </c>
      <c r="J127" s="32">
        <v>2.2000000000000002</v>
      </c>
      <c r="K127" s="5">
        <v>2.5</v>
      </c>
      <c r="L127" s="5">
        <v>2</v>
      </c>
      <c r="M127" s="4">
        <f t="shared" si="4"/>
        <v>2.2333333333333334</v>
      </c>
      <c r="N127" s="6">
        <f t="shared" si="5"/>
        <v>1786.6666666666667</v>
      </c>
    </row>
    <row r="128" spans="1:14" ht="38.25" customHeight="1" x14ac:dyDescent="0.25">
      <c r="A128" s="29">
        <v>112</v>
      </c>
      <c r="B128" s="30"/>
      <c r="C128" s="30"/>
      <c r="D128" s="30"/>
      <c r="E128" s="30"/>
      <c r="F128" s="30"/>
      <c r="G128" s="34" t="s">
        <v>84</v>
      </c>
      <c r="H128" s="3" t="s">
        <v>98</v>
      </c>
      <c r="I128" s="3">
        <v>5000</v>
      </c>
      <c r="J128" s="32">
        <v>1</v>
      </c>
      <c r="K128" s="5">
        <v>1.3</v>
      </c>
      <c r="L128" s="5">
        <v>0.8</v>
      </c>
      <c r="M128" s="4">
        <f t="shared" si="4"/>
        <v>1.0333333333333332</v>
      </c>
      <c r="N128" s="6">
        <f t="shared" si="5"/>
        <v>5166.6666666666661</v>
      </c>
    </row>
    <row r="129" spans="1:14" ht="21.75" customHeight="1" x14ac:dyDescent="0.25">
      <c r="A129" s="29">
        <v>113</v>
      </c>
      <c r="B129" s="30"/>
      <c r="C129" s="30"/>
      <c r="D129" s="30"/>
      <c r="E129" s="30"/>
      <c r="F129" s="30"/>
      <c r="G129" s="34" t="s">
        <v>146</v>
      </c>
      <c r="H129" s="3" t="s">
        <v>98</v>
      </c>
      <c r="I129" s="3">
        <v>5000</v>
      </c>
      <c r="J129" s="32">
        <v>1</v>
      </c>
      <c r="K129" s="5">
        <v>1.3</v>
      </c>
      <c r="L129" s="5">
        <v>0.8</v>
      </c>
      <c r="M129" s="4">
        <f t="shared" si="4"/>
        <v>1.0333333333333332</v>
      </c>
      <c r="N129" s="6">
        <f t="shared" si="5"/>
        <v>5166.6666666666661</v>
      </c>
    </row>
    <row r="130" spans="1:14" ht="48" customHeight="1" x14ac:dyDescent="0.25">
      <c r="A130" s="29">
        <v>114</v>
      </c>
      <c r="B130" s="30"/>
      <c r="C130" s="30"/>
      <c r="D130" s="30"/>
      <c r="E130" s="30"/>
      <c r="F130" s="30"/>
      <c r="G130" s="34" t="s">
        <v>147</v>
      </c>
      <c r="H130" s="3" t="s">
        <v>98</v>
      </c>
      <c r="I130" s="3">
        <v>5000</v>
      </c>
      <c r="J130" s="32">
        <v>1</v>
      </c>
      <c r="K130" s="5">
        <v>1.3</v>
      </c>
      <c r="L130" s="5">
        <v>0.8</v>
      </c>
      <c r="M130" s="4">
        <f t="shared" si="4"/>
        <v>1.0333333333333332</v>
      </c>
      <c r="N130" s="6">
        <f t="shared" si="5"/>
        <v>5166.6666666666661</v>
      </c>
    </row>
    <row r="131" spans="1:14" ht="43.5" customHeight="1" x14ac:dyDescent="0.25">
      <c r="A131" s="29">
        <v>115</v>
      </c>
      <c r="B131" s="30"/>
      <c r="C131" s="30"/>
      <c r="D131" s="30"/>
      <c r="E131" s="30"/>
      <c r="F131" s="30"/>
      <c r="G131" s="34" t="s">
        <v>148</v>
      </c>
      <c r="H131" s="3" t="s">
        <v>98</v>
      </c>
      <c r="I131" s="3">
        <v>500</v>
      </c>
      <c r="J131" s="32">
        <v>2.2000000000000002</v>
      </c>
      <c r="K131" s="5">
        <v>2.5</v>
      </c>
      <c r="L131" s="5">
        <v>2</v>
      </c>
      <c r="M131" s="4">
        <f t="shared" si="4"/>
        <v>2.2333333333333334</v>
      </c>
      <c r="N131" s="6">
        <f t="shared" si="5"/>
        <v>1116.6666666666667</v>
      </c>
    </row>
    <row r="132" spans="1:14" ht="29.25" customHeight="1" x14ac:dyDescent="0.25">
      <c r="A132" s="29">
        <v>116</v>
      </c>
      <c r="B132" s="30"/>
      <c r="C132" s="30"/>
      <c r="D132" s="30"/>
      <c r="E132" s="30"/>
      <c r="F132" s="30"/>
      <c r="G132" s="34" t="s">
        <v>149</v>
      </c>
      <c r="H132" s="3" t="s">
        <v>98</v>
      </c>
      <c r="I132" s="3">
        <v>500</v>
      </c>
      <c r="J132" s="32">
        <v>1.2</v>
      </c>
      <c r="K132" s="5">
        <v>1.5</v>
      </c>
      <c r="L132" s="5">
        <v>1</v>
      </c>
      <c r="M132" s="4">
        <f t="shared" si="4"/>
        <v>1.2333333333333334</v>
      </c>
      <c r="N132" s="6">
        <f t="shared" si="5"/>
        <v>616.66666666666674</v>
      </c>
    </row>
    <row r="133" spans="1:14" ht="96.75" customHeight="1" x14ac:dyDescent="0.25">
      <c r="A133" s="29">
        <v>117</v>
      </c>
      <c r="B133" s="30"/>
      <c r="C133" s="30"/>
      <c r="D133" s="30"/>
      <c r="E133" s="30"/>
      <c r="F133" s="30"/>
      <c r="G133" s="34" t="s">
        <v>161</v>
      </c>
      <c r="H133" s="3" t="s">
        <v>98</v>
      </c>
      <c r="I133" s="3">
        <v>3000</v>
      </c>
      <c r="J133" s="32">
        <v>3</v>
      </c>
      <c r="K133" s="5">
        <v>3.5</v>
      </c>
      <c r="L133" s="5">
        <v>2.5</v>
      </c>
      <c r="M133" s="4">
        <f t="shared" si="4"/>
        <v>3</v>
      </c>
      <c r="N133" s="6">
        <f t="shared" si="5"/>
        <v>9000</v>
      </c>
    </row>
    <row r="134" spans="1:14" ht="74.25" customHeight="1" x14ac:dyDescent="0.25">
      <c r="A134" s="29">
        <v>118</v>
      </c>
      <c r="B134" s="30"/>
      <c r="C134" s="30"/>
      <c r="D134" s="30"/>
      <c r="E134" s="30"/>
      <c r="F134" s="30"/>
      <c r="G134" s="34" t="s">
        <v>150</v>
      </c>
      <c r="H134" s="3" t="s">
        <v>98</v>
      </c>
      <c r="I134" s="3">
        <v>150</v>
      </c>
      <c r="J134" s="32">
        <v>6</v>
      </c>
      <c r="K134" s="5">
        <v>7</v>
      </c>
      <c r="L134" s="5">
        <v>5</v>
      </c>
      <c r="M134" s="4">
        <f t="shared" si="4"/>
        <v>6</v>
      </c>
      <c r="N134" s="6">
        <f t="shared" si="5"/>
        <v>900</v>
      </c>
    </row>
    <row r="135" spans="1:14" ht="50.25" customHeight="1" x14ac:dyDescent="0.25">
      <c r="A135" s="29">
        <v>119</v>
      </c>
      <c r="B135" s="30"/>
      <c r="C135" s="30"/>
      <c r="D135" s="30"/>
      <c r="E135" s="30"/>
      <c r="F135" s="30"/>
      <c r="G135" s="34" t="s">
        <v>151</v>
      </c>
      <c r="H135" s="3" t="s">
        <v>98</v>
      </c>
      <c r="I135" s="3">
        <v>1500</v>
      </c>
      <c r="J135" s="32">
        <v>5</v>
      </c>
      <c r="K135" s="5">
        <v>6</v>
      </c>
      <c r="L135" s="5">
        <v>4</v>
      </c>
      <c r="M135" s="4">
        <f t="shared" si="4"/>
        <v>5</v>
      </c>
      <c r="N135" s="6">
        <f t="shared" si="5"/>
        <v>7500</v>
      </c>
    </row>
    <row r="136" spans="1:14" ht="24.75" customHeight="1" x14ac:dyDescent="0.25">
      <c r="A136" s="29">
        <v>120</v>
      </c>
      <c r="B136" s="30"/>
      <c r="C136" s="30"/>
      <c r="D136" s="30"/>
      <c r="E136" s="30"/>
      <c r="F136" s="30"/>
      <c r="G136" s="34" t="s">
        <v>152</v>
      </c>
      <c r="H136" s="3" t="s">
        <v>98</v>
      </c>
      <c r="I136" s="3">
        <v>4</v>
      </c>
      <c r="J136" s="32">
        <v>500</v>
      </c>
      <c r="K136" s="5">
        <v>550</v>
      </c>
      <c r="L136" s="5">
        <v>450</v>
      </c>
      <c r="M136" s="4">
        <f t="shared" si="4"/>
        <v>500</v>
      </c>
      <c r="N136" s="6">
        <f t="shared" si="5"/>
        <v>2000</v>
      </c>
    </row>
    <row r="137" spans="1:14" ht="27" customHeight="1" x14ac:dyDescent="0.25">
      <c r="A137" s="29">
        <v>121</v>
      </c>
      <c r="B137" s="30"/>
      <c r="C137" s="30"/>
      <c r="D137" s="30"/>
      <c r="E137" s="30"/>
      <c r="F137" s="30"/>
      <c r="G137" s="34" t="s">
        <v>85</v>
      </c>
      <c r="H137" s="3" t="s">
        <v>98</v>
      </c>
      <c r="I137" s="3">
        <v>5000</v>
      </c>
      <c r="J137" s="32">
        <v>1</v>
      </c>
      <c r="K137" s="5">
        <v>1.3</v>
      </c>
      <c r="L137" s="5">
        <v>0.8</v>
      </c>
      <c r="M137" s="4">
        <f t="shared" si="4"/>
        <v>1.0333333333333332</v>
      </c>
      <c r="N137" s="6">
        <f t="shared" si="5"/>
        <v>5166.6666666666661</v>
      </c>
    </row>
    <row r="138" spans="1:14" ht="29.25" customHeight="1" x14ac:dyDescent="0.25">
      <c r="A138" s="29">
        <v>122</v>
      </c>
      <c r="B138" s="30"/>
      <c r="C138" s="30"/>
      <c r="D138" s="30"/>
      <c r="E138" s="30"/>
      <c r="F138" s="30"/>
      <c r="G138" s="34" t="s">
        <v>86</v>
      </c>
      <c r="H138" s="3" t="s">
        <v>98</v>
      </c>
      <c r="I138" s="3">
        <v>500</v>
      </c>
      <c r="J138" s="32">
        <v>1</v>
      </c>
      <c r="K138" s="5">
        <v>1.3</v>
      </c>
      <c r="L138" s="5">
        <v>0.8</v>
      </c>
      <c r="M138" s="4">
        <f t="shared" si="4"/>
        <v>1.0333333333333332</v>
      </c>
      <c r="N138" s="6">
        <f t="shared" si="5"/>
        <v>516.66666666666663</v>
      </c>
    </row>
    <row r="139" spans="1:14" ht="31.5" customHeight="1" x14ac:dyDescent="0.25">
      <c r="A139" s="29">
        <v>123</v>
      </c>
      <c r="B139" s="30"/>
      <c r="C139" s="30"/>
      <c r="D139" s="30"/>
      <c r="E139" s="30"/>
      <c r="F139" s="30"/>
      <c r="G139" s="34" t="s">
        <v>153</v>
      </c>
      <c r="H139" s="3" t="s">
        <v>98</v>
      </c>
      <c r="I139" s="3">
        <v>500</v>
      </c>
      <c r="J139" s="32">
        <v>1</v>
      </c>
      <c r="K139" s="5">
        <v>1.3</v>
      </c>
      <c r="L139" s="5">
        <v>0.8</v>
      </c>
      <c r="M139" s="4">
        <f t="shared" si="4"/>
        <v>1.0333333333333332</v>
      </c>
      <c r="N139" s="6">
        <f t="shared" si="5"/>
        <v>516.66666666666663</v>
      </c>
    </row>
    <row r="140" spans="1:14" ht="39.75" customHeight="1" x14ac:dyDescent="0.25">
      <c r="A140" s="29">
        <v>124</v>
      </c>
      <c r="B140" s="30"/>
      <c r="C140" s="30"/>
      <c r="D140" s="30"/>
      <c r="E140" s="30"/>
      <c r="F140" s="30"/>
      <c r="G140" s="34" t="s">
        <v>87</v>
      </c>
      <c r="H140" s="3" t="s">
        <v>98</v>
      </c>
      <c r="I140" s="3">
        <v>4000</v>
      </c>
      <c r="J140" s="32">
        <v>1</v>
      </c>
      <c r="K140" s="5">
        <v>1.3</v>
      </c>
      <c r="L140" s="5">
        <v>0.8</v>
      </c>
      <c r="M140" s="4">
        <f t="shared" si="4"/>
        <v>1.0333333333333332</v>
      </c>
      <c r="N140" s="6">
        <f t="shared" si="5"/>
        <v>4133.333333333333</v>
      </c>
    </row>
    <row r="141" spans="1:14" ht="84.75" customHeight="1" x14ac:dyDescent="0.25">
      <c r="A141" s="29">
        <v>125</v>
      </c>
      <c r="B141" s="30"/>
      <c r="C141" s="30"/>
      <c r="D141" s="30"/>
      <c r="E141" s="30"/>
      <c r="F141" s="30"/>
      <c r="G141" s="34" t="s">
        <v>88</v>
      </c>
      <c r="H141" s="3" t="s">
        <v>98</v>
      </c>
      <c r="I141" s="3">
        <v>1000</v>
      </c>
      <c r="J141" s="32">
        <v>1</v>
      </c>
      <c r="K141" s="5">
        <v>1.3</v>
      </c>
      <c r="L141" s="5">
        <v>0.8</v>
      </c>
      <c r="M141" s="4">
        <f t="shared" si="4"/>
        <v>1.0333333333333332</v>
      </c>
      <c r="N141" s="6">
        <f t="shared" si="5"/>
        <v>1033.3333333333333</v>
      </c>
    </row>
    <row r="142" spans="1:14" ht="32.25" customHeight="1" x14ac:dyDescent="0.25">
      <c r="A142" s="29">
        <v>126</v>
      </c>
      <c r="B142" s="30"/>
      <c r="C142" s="30"/>
      <c r="D142" s="30"/>
      <c r="E142" s="30"/>
      <c r="F142" s="30"/>
      <c r="G142" s="34" t="s">
        <v>154</v>
      </c>
      <c r="H142" s="3" t="s">
        <v>98</v>
      </c>
      <c r="I142" s="3">
        <v>500</v>
      </c>
      <c r="J142" s="32">
        <v>1.2</v>
      </c>
      <c r="K142" s="5">
        <v>1.5</v>
      </c>
      <c r="L142" s="5">
        <v>1</v>
      </c>
      <c r="M142" s="4">
        <f t="shared" si="4"/>
        <v>1.2333333333333334</v>
      </c>
      <c r="N142" s="6">
        <f t="shared" si="5"/>
        <v>616.66666666666674</v>
      </c>
    </row>
    <row r="143" spans="1:14" ht="33.75" customHeight="1" x14ac:dyDescent="0.25">
      <c r="A143" s="29">
        <v>127</v>
      </c>
      <c r="B143" s="30"/>
      <c r="C143" s="30"/>
      <c r="D143" s="30"/>
      <c r="E143" s="30"/>
      <c r="F143" s="30"/>
      <c r="G143" s="34" t="s">
        <v>43</v>
      </c>
      <c r="H143" s="3" t="s">
        <v>98</v>
      </c>
      <c r="I143" s="3">
        <v>2000</v>
      </c>
      <c r="J143" s="32">
        <v>1.2</v>
      </c>
      <c r="K143" s="5">
        <v>1.5</v>
      </c>
      <c r="L143" s="5">
        <v>1</v>
      </c>
      <c r="M143" s="4">
        <f t="shared" si="4"/>
        <v>1.2333333333333334</v>
      </c>
      <c r="N143" s="6">
        <f t="shared" si="5"/>
        <v>2466.666666666667</v>
      </c>
    </row>
    <row r="144" spans="1:14" ht="25.5" customHeight="1" x14ac:dyDescent="0.25">
      <c r="A144" s="29">
        <v>128</v>
      </c>
      <c r="B144" s="30"/>
      <c r="C144" s="30"/>
      <c r="D144" s="30"/>
      <c r="E144" s="30"/>
      <c r="F144" s="30"/>
      <c r="G144" s="34" t="s">
        <v>43</v>
      </c>
      <c r="H144" s="3" t="s">
        <v>98</v>
      </c>
      <c r="I144" s="3">
        <v>500</v>
      </c>
      <c r="J144" s="32">
        <v>1.2</v>
      </c>
      <c r="K144" s="5">
        <v>1.5</v>
      </c>
      <c r="L144" s="5">
        <v>1</v>
      </c>
      <c r="M144" s="4">
        <f t="shared" si="4"/>
        <v>1.2333333333333334</v>
      </c>
      <c r="N144" s="6">
        <f t="shared" si="5"/>
        <v>616.66666666666674</v>
      </c>
    </row>
    <row r="145" spans="1:14" ht="57" customHeight="1" x14ac:dyDescent="0.25">
      <c r="A145" s="29">
        <v>129</v>
      </c>
      <c r="B145" s="30"/>
      <c r="C145" s="30"/>
      <c r="D145" s="30"/>
      <c r="E145" s="30"/>
      <c r="F145" s="30"/>
      <c r="G145" s="34" t="s">
        <v>89</v>
      </c>
      <c r="H145" s="3" t="s">
        <v>98</v>
      </c>
      <c r="I145" s="3">
        <v>2</v>
      </c>
      <c r="J145" s="32">
        <v>500</v>
      </c>
      <c r="K145" s="5">
        <v>550</v>
      </c>
      <c r="L145" s="5">
        <v>450</v>
      </c>
      <c r="M145" s="4">
        <f t="shared" si="4"/>
        <v>500</v>
      </c>
      <c r="N145" s="6">
        <f t="shared" si="5"/>
        <v>1000</v>
      </c>
    </row>
    <row r="146" spans="1:14" ht="27.75" customHeight="1" x14ac:dyDescent="0.25">
      <c r="A146" s="29">
        <v>130</v>
      </c>
      <c r="B146" s="30"/>
      <c r="C146" s="30"/>
      <c r="D146" s="30"/>
      <c r="E146" s="30"/>
      <c r="F146" s="30"/>
      <c r="G146" s="34" t="s">
        <v>90</v>
      </c>
      <c r="H146" s="3" t="s">
        <v>98</v>
      </c>
      <c r="I146" s="3">
        <v>800</v>
      </c>
      <c r="J146" s="32">
        <v>5</v>
      </c>
      <c r="K146" s="5">
        <v>6</v>
      </c>
      <c r="L146" s="5">
        <v>4</v>
      </c>
      <c r="M146" s="4">
        <f t="shared" si="4"/>
        <v>5</v>
      </c>
      <c r="N146" s="6">
        <f t="shared" si="5"/>
        <v>4000</v>
      </c>
    </row>
    <row r="147" spans="1:14" ht="30" customHeight="1" x14ac:dyDescent="0.25">
      <c r="A147" s="29">
        <v>131</v>
      </c>
      <c r="B147" s="30"/>
      <c r="C147" s="30"/>
      <c r="D147" s="30"/>
      <c r="E147" s="30"/>
      <c r="F147" s="30"/>
      <c r="G147" s="34" t="s">
        <v>91</v>
      </c>
      <c r="H147" s="3" t="s">
        <v>98</v>
      </c>
      <c r="I147" s="3">
        <v>500</v>
      </c>
      <c r="J147" s="32">
        <v>3.5</v>
      </c>
      <c r="K147" s="5">
        <v>4</v>
      </c>
      <c r="L147" s="5">
        <v>3</v>
      </c>
      <c r="M147" s="4">
        <f t="shared" ref="M147:M158" si="6">(J147+K147+L147)/3</f>
        <v>3.5</v>
      </c>
      <c r="N147" s="6">
        <f t="shared" ref="N147:N158" si="7">I147*M147</f>
        <v>1750</v>
      </c>
    </row>
    <row r="148" spans="1:14" ht="43.5" customHeight="1" x14ac:dyDescent="0.25">
      <c r="A148" s="29">
        <v>132</v>
      </c>
      <c r="B148" s="30"/>
      <c r="C148" s="30"/>
      <c r="D148" s="30"/>
      <c r="E148" s="30"/>
      <c r="F148" s="30"/>
      <c r="G148" s="34" t="s">
        <v>155</v>
      </c>
      <c r="H148" s="3" t="s">
        <v>98</v>
      </c>
      <c r="I148" s="3">
        <v>500</v>
      </c>
      <c r="J148" s="32">
        <v>2.2000000000000002</v>
      </c>
      <c r="K148" s="5">
        <v>2.5</v>
      </c>
      <c r="L148" s="5">
        <v>2</v>
      </c>
      <c r="M148" s="4">
        <f t="shared" si="6"/>
        <v>2.2333333333333334</v>
      </c>
      <c r="N148" s="6">
        <f t="shared" si="7"/>
        <v>1116.6666666666667</v>
      </c>
    </row>
    <row r="149" spans="1:14" ht="33.75" customHeight="1" x14ac:dyDescent="0.25">
      <c r="A149" s="29">
        <v>133</v>
      </c>
      <c r="B149" s="30"/>
      <c r="C149" s="30"/>
      <c r="D149" s="30"/>
      <c r="E149" s="30"/>
      <c r="F149" s="30"/>
      <c r="G149" s="34" t="s">
        <v>92</v>
      </c>
      <c r="H149" s="3" t="s">
        <v>98</v>
      </c>
      <c r="I149" s="3">
        <v>500</v>
      </c>
      <c r="J149" s="32">
        <v>1.7</v>
      </c>
      <c r="K149" s="5">
        <v>2</v>
      </c>
      <c r="L149" s="5">
        <v>1.5</v>
      </c>
      <c r="M149" s="4">
        <f t="shared" si="6"/>
        <v>1.7333333333333334</v>
      </c>
      <c r="N149" s="6">
        <f t="shared" si="7"/>
        <v>866.66666666666674</v>
      </c>
    </row>
    <row r="150" spans="1:14" ht="25.5" customHeight="1" x14ac:dyDescent="0.25">
      <c r="A150" s="29">
        <v>134</v>
      </c>
      <c r="B150" s="30"/>
      <c r="C150" s="30"/>
      <c r="D150" s="30"/>
      <c r="E150" s="30"/>
      <c r="F150" s="30"/>
      <c r="G150" s="34" t="s">
        <v>156</v>
      </c>
      <c r="H150" s="3" t="s">
        <v>98</v>
      </c>
      <c r="I150" s="3">
        <v>1</v>
      </c>
      <c r="J150" s="32">
        <v>500</v>
      </c>
      <c r="K150" s="5">
        <v>550</v>
      </c>
      <c r="L150" s="5">
        <v>450</v>
      </c>
      <c r="M150" s="4">
        <f t="shared" si="6"/>
        <v>500</v>
      </c>
      <c r="N150" s="6">
        <f t="shared" si="7"/>
        <v>500</v>
      </c>
    </row>
    <row r="151" spans="1:14" ht="24.75" customHeight="1" x14ac:dyDescent="0.25">
      <c r="A151" s="29">
        <v>135</v>
      </c>
      <c r="B151" s="30"/>
      <c r="C151" s="30"/>
      <c r="D151" s="30"/>
      <c r="E151" s="30"/>
      <c r="F151" s="30"/>
      <c r="G151" s="34" t="s">
        <v>93</v>
      </c>
      <c r="H151" s="3" t="s">
        <v>98</v>
      </c>
      <c r="I151" s="3">
        <v>2</v>
      </c>
      <c r="J151" s="32">
        <v>500</v>
      </c>
      <c r="K151" s="5">
        <v>550</v>
      </c>
      <c r="L151" s="5">
        <v>450</v>
      </c>
      <c r="M151" s="4">
        <f t="shared" si="6"/>
        <v>500</v>
      </c>
      <c r="N151" s="6">
        <f t="shared" si="7"/>
        <v>1000</v>
      </c>
    </row>
    <row r="152" spans="1:14" ht="57" customHeight="1" x14ac:dyDescent="0.25">
      <c r="A152" s="29">
        <v>136</v>
      </c>
      <c r="B152" s="30"/>
      <c r="C152" s="30"/>
      <c r="D152" s="30"/>
      <c r="E152" s="30"/>
      <c r="F152" s="30"/>
      <c r="G152" s="34" t="s">
        <v>94</v>
      </c>
      <c r="H152" s="3" t="s">
        <v>98</v>
      </c>
      <c r="I152" s="3">
        <v>1</v>
      </c>
      <c r="J152" s="32">
        <v>220</v>
      </c>
      <c r="K152" s="5">
        <v>250</v>
      </c>
      <c r="L152" s="5">
        <v>200</v>
      </c>
      <c r="M152" s="4">
        <f t="shared" si="6"/>
        <v>223.33333333333334</v>
      </c>
      <c r="N152" s="6">
        <f t="shared" si="7"/>
        <v>223.33333333333334</v>
      </c>
    </row>
    <row r="153" spans="1:14" ht="27" customHeight="1" x14ac:dyDescent="0.25">
      <c r="A153" s="29">
        <v>137</v>
      </c>
      <c r="B153" s="30"/>
      <c r="C153" s="30"/>
      <c r="D153" s="30"/>
      <c r="E153" s="30"/>
      <c r="F153" s="30"/>
      <c r="G153" s="34" t="s">
        <v>95</v>
      </c>
      <c r="H153" s="3" t="s">
        <v>98</v>
      </c>
      <c r="I153" s="3">
        <v>1</v>
      </c>
      <c r="J153" s="32">
        <v>220</v>
      </c>
      <c r="K153" s="5">
        <v>250</v>
      </c>
      <c r="L153" s="5">
        <v>200</v>
      </c>
      <c r="M153" s="4">
        <f t="shared" si="6"/>
        <v>223.33333333333334</v>
      </c>
      <c r="N153" s="6">
        <f t="shared" si="7"/>
        <v>223.33333333333334</v>
      </c>
    </row>
    <row r="154" spans="1:14" ht="29.25" customHeight="1" x14ac:dyDescent="0.25">
      <c r="A154" s="29">
        <v>138</v>
      </c>
      <c r="B154" s="30"/>
      <c r="C154" s="30"/>
      <c r="D154" s="30"/>
      <c r="E154" s="30"/>
      <c r="F154" s="30"/>
      <c r="G154" s="34" t="s">
        <v>96</v>
      </c>
      <c r="H154" s="3" t="s">
        <v>98</v>
      </c>
      <c r="I154" s="3">
        <v>1</v>
      </c>
      <c r="J154" s="32">
        <v>500</v>
      </c>
      <c r="K154" s="5">
        <v>550</v>
      </c>
      <c r="L154" s="5">
        <v>450</v>
      </c>
      <c r="M154" s="4">
        <f t="shared" si="6"/>
        <v>500</v>
      </c>
      <c r="N154" s="6">
        <f t="shared" si="7"/>
        <v>500</v>
      </c>
    </row>
    <row r="155" spans="1:14" ht="41.25" customHeight="1" x14ac:dyDescent="0.25">
      <c r="A155" s="29">
        <v>139</v>
      </c>
      <c r="B155" s="30"/>
      <c r="C155" s="30"/>
      <c r="D155" s="30"/>
      <c r="E155" s="30"/>
      <c r="F155" s="30"/>
      <c r="G155" s="34" t="s">
        <v>157</v>
      </c>
      <c r="H155" s="3" t="s">
        <v>98</v>
      </c>
      <c r="I155" s="3">
        <v>1</v>
      </c>
      <c r="J155" s="32">
        <v>500</v>
      </c>
      <c r="K155" s="5">
        <v>550</v>
      </c>
      <c r="L155" s="5">
        <v>450</v>
      </c>
      <c r="M155" s="4">
        <f t="shared" si="6"/>
        <v>500</v>
      </c>
      <c r="N155" s="6">
        <f t="shared" si="7"/>
        <v>500</v>
      </c>
    </row>
    <row r="156" spans="1:14" ht="39.75" customHeight="1" x14ac:dyDescent="0.25">
      <c r="A156" s="29">
        <v>140</v>
      </c>
      <c r="B156" s="30"/>
      <c r="C156" s="30"/>
      <c r="D156" s="30"/>
      <c r="E156" s="30"/>
      <c r="F156" s="30"/>
      <c r="G156" s="34" t="s">
        <v>158</v>
      </c>
      <c r="H156" s="3" t="s">
        <v>98</v>
      </c>
      <c r="I156" s="3">
        <v>1</v>
      </c>
      <c r="J156" s="32">
        <v>220</v>
      </c>
      <c r="K156" s="5">
        <v>250</v>
      </c>
      <c r="L156" s="5">
        <v>200</v>
      </c>
      <c r="M156" s="4">
        <f t="shared" si="6"/>
        <v>223.33333333333334</v>
      </c>
      <c r="N156" s="6">
        <f t="shared" si="7"/>
        <v>223.33333333333334</v>
      </c>
    </row>
    <row r="157" spans="1:14" ht="46.5" customHeight="1" x14ac:dyDescent="0.25">
      <c r="A157" s="29">
        <v>141</v>
      </c>
      <c r="B157" s="30"/>
      <c r="C157" s="30"/>
      <c r="D157" s="30"/>
      <c r="E157" s="30"/>
      <c r="F157" s="30"/>
      <c r="G157" s="34" t="s">
        <v>97</v>
      </c>
      <c r="H157" s="3" t="s">
        <v>98</v>
      </c>
      <c r="I157" s="3">
        <v>1</v>
      </c>
      <c r="J157" s="32">
        <v>220</v>
      </c>
      <c r="K157" s="5">
        <v>250</v>
      </c>
      <c r="L157" s="5">
        <v>200</v>
      </c>
      <c r="M157" s="4">
        <f t="shared" si="6"/>
        <v>223.33333333333334</v>
      </c>
      <c r="N157" s="6">
        <f t="shared" si="7"/>
        <v>223.33333333333334</v>
      </c>
    </row>
    <row r="158" spans="1:14" ht="39.75" customHeight="1" x14ac:dyDescent="0.25">
      <c r="A158" s="29">
        <v>142</v>
      </c>
      <c r="B158" s="30"/>
      <c r="C158" s="30"/>
      <c r="D158" s="30"/>
      <c r="E158" s="30"/>
      <c r="F158" s="30"/>
      <c r="G158" s="34" t="s">
        <v>159</v>
      </c>
      <c r="H158" s="3" t="s">
        <v>98</v>
      </c>
      <c r="I158" s="3">
        <v>1</v>
      </c>
      <c r="J158" s="32">
        <v>500</v>
      </c>
      <c r="K158" s="5">
        <v>550</v>
      </c>
      <c r="L158" s="5">
        <v>450</v>
      </c>
      <c r="M158" s="4">
        <f t="shared" si="6"/>
        <v>500</v>
      </c>
      <c r="N158" s="6">
        <f t="shared" si="7"/>
        <v>500</v>
      </c>
    </row>
    <row r="159" spans="1:14" ht="21" x14ac:dyDescent="0.3">
      <c r="I159" s="11"/>
    </row>
    <row r="160" spans="1:14" ht="21" x14ac:dyDescent="0.3">
      <c r="I160" s="11"/>
      <c r="N160" s="13">
        <f>SUM(N17:N158)</f>
        <v>464896.66666666669</v>
      </c>
    </row>
    <row r="162" spans="7:14" ht="30" customHeight="1" x14ac:dyDescent="0.25">
      <c r="G162" s="14" t="s">
        <v>20</v>
      </c>
      <c r="H162" s="27" t="s">
        <v>163</v>
      </c>
      <c r="I162" s="27"/>
      <c r="J162" s="27"/>
      <c r="K162" s="27"/>
      <c r="L162" s="27"/>
      <c r="M162" s="27"/>
      <c r="N162" s="27"/>
    </row>
    <row r="163" spans="7:14" ht="146.25" customHeight="1" x14ac:dyDescent="0.25">
      <c r="G163" s="26" t="s">
        <v>19</v>
      </c>
      <c r="H163" s="26"/>
      <c r="I163" s="26"/>
      <c r="J163" s="26"/>
      <c r="K163" s="26"/>
      <c r="L163" s="26"/>
      <c r="M163" s="26"/>
      <c r="N163" s="26"/>
    </row>
  </sheetData>
  <mergeCells count="170">
    <mergeCell ref="A157:F157"/>
    <mergeCell ref="A158:F158"/>
    <mergeCell ref="A152:F152"/>
    <mergeCell ref="A153:F153"/>
    <mergeCell ref="A154:F154"/>
    <mergeCell ref="A155:F155"/>
    <mergeCell ref="A156:F156"/>
    <mergeCell ref="A147:F147"/>
    <mergeCell ref="A148:F148"/>
    <mergeCell ref="A149:F149"/>
    <mergeCell ref="A150:F150"/>
    <mergeCell ref="A151:F151"/>
    <mergeCell ref="A142:F142"/>
    <mergeCell ref="A143:F143"/>
    <mergeCell ref="A144:F144"/>
    <mergeCell ref="A145:F145"/>
    <mergeCell ref="A146:F146"/>
    <mergeCell ref="A137:F137"/>
    <mergeCell ref="A138:F138"/>
    <mergeCell ref="A139:F139"/>
    <mergeCell ref="A140:F140"/>
    <mergeCell ref="A141:F141"/>
    <mergeCell ref="A132:F132"/>
    <mergeCell ref="A133:F133"/>
    <mergeCell ref="A134:F134"/>
    <mergeCell ref="A135:F135"/>
    <mergeCell ref="A136:F136"/>
    <mergeCell ref="A127:F127"/>
    <mergeCell ref="A128:F128"/>
    <mergeCell ref="A129:F129"/>
    <mergeCell ref="A130:F130"/>
    <mergeCell ref="A131:F131"/>
    <mergeCell ref="A122:F122"/>
    <mergeCell ref="A123:F123"/>
    <mergeCell ref="A124:F124"/>
    <mergeCell ref="A125:F125"/>
    <mergeCell ref="A126:F126"/>
    <mergeCell ref="A117:F117"/>
    <mergeCell ref="A118:F118"/>
    <mergeCell ref="A119:F119"/>
    <mergeCell ref="A120:F120"/>
    <mergeCell ref="A121:F121"/>
    <mergeCell ref="A112:F112"/>
    <mergeCell ref="A113:F113"/>
    <mergeCell ref="A114:F114"/>
    <mergeCell ref="A115:F115"/>
    <mergeCell ref="A116:F116"/>
    <mergeCell ref="A107:F107"/>
    <mergeCell ref="A108:F108"/>
    <mergeCell ref="A109:F109"/>
    <mergeCell ref="A110:F110"/>
    <mergeCell ref="A111:F111"/>
    <mergeCell ref="A102:F102"/>
    <mergeCell ref="A103:F103"/>
    <mergeCell ref="A104:F104"/>
    <mergeCell ref="A105:F105"/>
    <mergeCell ref="A106:F106"/>
    <mergeCell ref="A97:F97"/>
    <mergeCell ref="A98:F98"/>
    <mergeCell ref="A99:F99"/>
    <mergeCell ref="A100:F100"/>
    <mergeCell ref="A101:F101"/>
    <mergeCell ref="A92:F92"/>
    <mergeCell ref="A93:F93"/>
    <mergeCell ref="A94:F94"/>
    <mergeCell ref="A95:F95"/>
    <mergeCell ref="A96:F96"/>
    <mergeCell ref="A88:F88"/>
    <mergeCell ref="A89:F89"/>
    <mergeCell ref="A90:F90"/>
    <mergeCell ref="A91:F91"/>
    <mergeCell ref="A83:F83"/>
    <mergeCell ref="A84:F84"/>
    <mergeCell ref="A85:F85"/>
    <mergeCell ref="A86:F86"/>
    <mergeCell ref="A87:F87"/>
    <mergeCell ref="A78:F78"/>
    <mergeCell ref="A79:F79"/>
    <mergeCell ref="A80:F80"/>
    <mergeCell ref="A81:F81"/>
    <mergeCell ref="A82:F82"/>
    <mergeCell ref="A73:F73"/>
    <mergeCell ref="A74:F74"/>
    <mergeCell ref="A75:F75"/>
    <mergeCell ref="A76:F76"/>
    <mergeCell ref="A77:F77"/>
    <mergeCell ref="A68:F68"/>
    <mergeCell ref="A69:F69"/>
    <mergeCell ref="A70:F70"/>
    <mergeCell ref="A71:F71"/>
    <mergeCell ref="A72:F72"/>
    <mergeCell ref="A63:F63"/>
    <mergeCell ref="A64:F64"/>
    <mergeCell ref="A65:F65"/>
    <mergeCell ref="A66:F66"/>
    <mergeCell ref="A67:F67"/>
    <mergeCell ref="A58:F58"/>
    <mergeCell ref="A59:F59"/>
    <mergeCell ref="A60:F60"/>
    <mergeCell ref="A61:F61"/>
    <mergeCell ref="A62:F62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7:F37"/>
    <mergeCell ref="A38:F38"/>
    <mergeCell ref="A39:F39"/>
    <mergeCell ref="A41:F41"/>
    <mergeCell ref="A42:F42"/>
    <mergeCell ref="A20:F20"/>
    <mergeCell ref="A21:F21"/>
    <mergeCell ref="A32:F32"/>
    <mergeCell ref="A33:F33"/>
    <mergeCell ref="A34:F34"/>
    <mergeCell ref="A35:F35"/>
    <mergeCell ref="A36:F36"/>
    <mergeCell ref="A27:F27"/>
    <mergeCell ref="A28:F28"/>
    <mergeCell ref="A29:F29"/>
    <mergeCell ref="A30:F30"/>
    <mergeCell ref="A31:F31"/>
    <mergeCell ref="G163:N163"/>
    <mergeCell ref="H162:N162"/>
    <mergeCell ref="I5:N5"/>
    <mergeCell ref="A11:N11"/>
    <mergeCell ref="A12:N12"/>
    <mergeCell ref="A13:N13"/>
    <mergeCell ref="A7:N7"/>
    <mergeCell ref="A8:N8"/>
    <mergeCell ref="A9:N9"/>
    <mergeCell ref="A10:N10"/>
    <mergeCell ref="A5:H5"/>
    <mergeCell ref="I15:I16"/>
    <mergeCell ref="J15:J16"/>
    <mergeCell ref="K15:K16"/>
    <mergeCell ref="A14:N14"/>
    <mergeCell ref="A40:F40"/>
    <mergeCell ref="A22:F22"/>
    <mergeCell ref="A23:F23"/>
    <mergeCell ref="A24:F24"/>
    <mergeCell ref="A25:F25"/>
    <mergeCell ref="A26:F26"/>
    <mergeCell ref="A17:F17"/>
    <mergeCell ref="A18:F18"/>
    <mergeCell ref="A19:F19"/>
    <mergeCell ref="M1:N1"/>
    <mergeCell ref="L15:L16"/>
    <mergeCell ref="M15:M16"/>
    <mergeCell ref="N15:N16"/>
    <mergeCell ref="A15:F16"/>
    <mergeCell ref="G15:G16"/>
    <mergeCell ref="H15:H16"/>
    <mergeCell ref="A3:N3"/>
    <mergeCell ref="A4:H4"/>
    <mergeCell ref="I4:N4"/>
    <mergeCell ref="A6:H6"/>
    <mergeCell ref="I6:N6"/>
    <mergeCell ref="L2:N2"/>
  </mergeCells>
  <phoneticPr fontId="1" type="noConversion"/>
  <pageMargins left="0.70866141732283472" right="0.19685039370078741" top="0.74803149606299213" bottom="0.74803149606299213" header="0.31496062992125984" footer="0.31496062992125984"/>
  <pageSetup paperSize="9" scale="44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73B2-5CE3-440B-BE72-351D9C23ABA6}">
  <dimension ref="C1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17" customWidth="1"/>
    <col min="3" max="3" width="13.140625" style="1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Журналы и бланки</vt:lpstr>
      <vt:lpstr>Лист1</vt:lpstr>
      <vt:lpstr>'Журналы и бланки'!Область_печати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Владелец</cp:lastModifiedBy>
  <cp:lastPrinted>2023-02-21T15:36:36Z</cp:lastPrinted>
  <dcterms:created xsi:type="dcterms:W3CDTF">2014-11-19T08:38:45Z</dcterms:created>
  <dcterms:modified xsi:type="dcterms:W3CDTF">2024-01-25T13:57:36Z</dcterms:modified>
</cp:coreProperties>
</file>