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Дез. и моющие средства\№ 24040504001 Закупка моющих средств в электронном магазине\"/>
    </mc:Choice>
  </mc:AlternateContent>
  <xr:revisionPtr revIDLastSave="0" documentId="13_ncr:1_{DDBD5899-3166-4C41-A9E1-1838F245AEDF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Расчет НМЦ" sheetId="2" r:id="rId1"/>
  </sheets>
  <externalReferences>
    <externalReference r:id="rId2"/>
  </externalReferences>
  <definedNames>
    <definedName name="_xlnm.Print_Area" localSheetId="0">'Расчет НМЦ'!$A$1:$H$27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2" l="1"/>
  <c r="H19" i="2" s="1"/>
  <c r="G23" i="2"/>
  <c r="H23" i="2" s="1"/>
  <c r="G21" i="2"/>
  <c r="H21" i="2" s="1"/>
  <c r="G20" i="2"/>
  <c r="H20" i="2" s="1"/>
  <c r="G18" i="2"/>
  <c r="H18" i="2" s="1"/>
  <c r="G17" i="2"/>
  <c r="H17" i="2" s="1"/>
  <c r="G16" i="2"/>
  <c r="H16" i="2" s="1"/>
  <c r="G15" i="2"/>
  <c r="H15" i="2" s="1"/>
  <c r="G14" i="2"/>
  <c r="H14" i="2" s="1"/>
  <c r="G22" i="2"/>
  <c r="H22" i="2" s="1"/>
  <c r="B25" i="2"/>
  <c r="H24" i="2" l="1"/>
</calcChain>
</file>

<file path=xl/sharedStrings.xml><?xml version="1.0" encoding="utf-8"?>
<sst xmlns="http://schemas.openxmlformats.org/spreadsheetml/2006/main" count="91" uniqueCount="69">
  <si>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</si>
  <si>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</si>
  <si>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</si>
  <si>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</si>
  <si>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</si>
  <si>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</si>
  <si>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</si>
  <si>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</si>
  <si>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</si>
  <si>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</si>
  <si>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</si>
  <si>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</si>
  <si>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</si>
  <si>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</si>
  <si>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</si>
  <si>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</si>
  <si>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</si>
  <si>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</si>
  <si>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</si>
  <si>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</si>
  <si>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</si>
  <si>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</si>
  <si>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</si>
  <si>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t xml:space="preserve">Ценовое предложение №1 </t>
  </si>
  <si>
    <t>Кол-во</t>
  </si>
  <si>
    <t>Ценовое предложение №3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</si>
  <si>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(с изменениями и дополнениями);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</si>
  <si>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r>
      <t>ц</t>
    </r>
    <r>
      <rPr>
        <vertAlign val="subscript"/>
        <sz val="18"/>
        <color theme="1"/>
        <rFont val="Times New Roman"/>
        <family val="1"/>
        <charset val="204"/>
      </rPr>
      <t>i</t>
    </r>
    <r>
      <rPr>
        <sz val="18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</si>
  <si>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Закупка моющих средств</t>
  </si>
  <si>
    <t>шт</t>
  </si>
  <si>
    <t>150</t>
  </si>
  <si>
    <t>Стиральный порошок автомат для детских вещей, 6 кг</t>
  </si>
  <si>
    <t>Каустик белизна 1л</t>
  </si>
  <si>
    <t>Чистящее средство порошок 480гр</t>
  </si>
  <si>
    <t>Стиральный порошок 400гр</t>
  </si>
  <si>
    <t>Отбеливатель порошок, 600гр</t>
  </si>
  <si>
    <t>Мыло хозяйственное твердое 65% 300гр</t>
  </si>
  <si>
    <t>Обоснование начальной (максимальной) цены закупки № 24040504001</t>
  </si>
  <si>
    <t>Стиральный порошок автомат, 5 кг</t>
  </si>
  <si>
    <t>6</t>
  </si>
  <si>
    <t>413</t>
  </si>
  <si>
    <t>864</t>
  </si>
  <si>
    <t>Средство для мытья посуды 500мл</t>
  </si>
  <si>
    <t>100</t>
  </si>
  <si>
    <t>94,10</t>
  </si>
  <si>
    <t>39,10</t>
  </si>
  <si>
    <t>57,20</t>
  </si>
  <si>
    <t>Мыло хозяйственное жидкое 1л 72%</t>
  </si>
  <si>
    <t>97,80</t>
  </si>
  <si>
    <t>60</t>
  </si>
  <si>
    <t>50,3</t>
  </si>
  <si>
    <t>15</t>
  </si>
  <si>
    <t>140,8</t>
  </si>
  <si>
    <t>Чистящее средство для ванной от налета и ржавчины 600мл</t>
  </si>
  <si>
    <t>35</t>
  </si>
  <si>
    <t>890</t>
  </si>
  <si>
    <t>93,50</t>
  </si>
  <si>
    <t>42,30</t>
  </si>
  <si>
    <t>59</t>
  </si>
  <si>
    <t>99</t>
  </si>
  <si>
    <t>62,50</t>
  </si>
  <si>
    <t>47,50</t>
  </si>
  <si>
    <t>137,50</t>
  </si>
  <si>
    <t>423,50</t>
  </si>
  <si>
    <t>145</t>
  </si>
  <si>
    <t>885</t>
  </si>
  <si>
    <t>58</t>
  </si>
  <si>
    <t>425</t>
  </si>
  <si>
    <t>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</si>
</sst>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bscript"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3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</xdr:row>
      <xdr:rowOff>55203</xdr:rowOff>
    </xdr:from>
    <xdr:to>
      <xdr:col>6</xdr:col>
      <xdr:colOff>428624</xdr:colOff>
      <xdr:row>4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sumprop.xla" TargetMode="External"/><Relationship Id="rId1" Type="http://schemas.openxmlformats.org/officeDocument/2006/relationships/externalLinkPath" Target="/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30"/>
  <sheetViews>
    <sheetView tabSelected="1" topLeftCell="A19" zoomScale="90" zoomScaleNormal="90" zoomScaleSheetLayoutView="80" workbookViewId="0">
      <selection activeCell="D3" sqref="D3:H3"/>
    </sheetView>
  </sheetViews>
  <sheetFormatPr defaultColWidth="11.5703125" defaultRowHeight="23.25" x14ac:dyDescent="0.35"/>
  <cols>
    <col min="1" max="1" width="89.7109375" style="12" customWidth="1"/>
    <col min="2" max="2" width="18.7109375" style="12" customWidth="1"/>
    <col min="3" max="3" width="33.28515625" style="12" customWidth="1"/>
    <col min="4" max="4" width="24.28515625" style="12" customWidth="1"/>
    <col min="5" max="5" width="31.5703125" style="12" customWidth="1"/>
    <col min="6" max="6" width="24.5703125" style="12" customWidth="1"/>
    <col min="7" max="7" width="26.5703125" style="1" customWidth="1"/>
    <col min="8" max="8" width="44.42578125" style="1" customWidth="1"/>
    <col min="9" max="1014" width="11.5703125" style="1"/>
    <col min="1015" max="16384" width="11.5703125" style="2"/>
  </cols>
  <sheetData>
    <row r="1" spans="1:8" ht="23.25" customHeight="1" x14ac:dyDescent="0.35">
      <c r="A1" s="26" t="s">
        <v>37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16" t="s">
        <v>11</v>
      </c>
      <c r="B2" s="17"/>
      <c r="C2" s="18"/>
      <c r="D2" s="28" t="s">
        <v>28</v>
      </c>
      <c r="E2" s="29"/>
      <c r="F2" s="29"/>
      <c r="G2" s="29"/>
      <c r="H2" s="29"/>
    </row>
    <row r="3" spans="1:8" ht="72" customHeight="1" x14ac:dyDescent="0.35">
      <c r="A3" s="19" t="s">
        <v>18</v>
      </c>
      <c r="B3" s="20"/>
      <c r="C3" s="21"/>
      <c r="D3" s="19" t="s">
        <v>12</v>
      </c>
      <c r="E3" s="20"/>
      <c r="F3" s="20"/>
      <c r="G3" s="20"/>
      <c r="H3" s="20"/>
    </row>
    <row r="4" spans="1:8" ht="48" customHeight="1" x14ac:dyDescent="0.35">
      <c r="A4" s="16" t="s">
        <v>19</v>
      </c>
      <c r="B4" s="17"/>
      <c r="C4" s="17"/>
      <c r="D4" s="17"/>
      <c r="E4" s="17"/>
      <c r="F4" s="17"/>
      <c r="G4" s="17"/>
      <c r="H4" s="17"/>
    </row>
    <row r="5" spans="1:8" x14ac:dyDescent="0.35">
      <c r="A5" s="16" t="s">
        <v>13</v>
      </c>
      <c r="B5" s="17"/>
      <c r="C5" s="17"/>
      <c r="D5" s="17"/>
      <c r="E5" s="17"/>
      <c r="F5" s="17"/>
      <c r="G5" s="17"/>
      <c r="H5" s="17"/>
    </row>
    <row r="6" spans="1:8" x14ac:dyDescent="0.35">
      <c r="A6" s="16" t="s">
        <v>14</v>
      </c>
      <c r="B6" s="17"/>
      <c r="C6" s="17"/>
      <c r="D6" s="17"/>
      <c r="E6" s="17"/>
      <c r="F6" s="17"/>
      <c r="G6" s="17"/>
      <c r="H6" s="17"/>
    </row>
    <row r="7" spans="1:8" x14ac:dyDescent="0.35">
      <c r="A7" s="16" t="s">
        <v>15</v>
      </c>
      <c r="B7" s="17"/>
      <c r="C7" s="17"/>
      <c r="D7" s="17"/>
      <c r="E7" s="17"/>
      <c r="F7" s="17"/>
      <c r="G7" s="17"/>
      <c r="H7" s="17"/>
    </row>
    <row r="8" spans="1:8" x14ac:dyDescent="0.35">
      <c r="A8" s="16" t="s">
        <v>16</v>
      </c>
      <c r="B8" s="17"/>
      <c r="C8" s="17"/>
      <c r="D8" s="17"/>
      <c r="E8" s="17"/>
      <c r="F8" s="17"/>
      <c r="G8" s="17"/>
      <c r="H8" s="17"/>
    </row>
    <row r="9" spans="1:8" x14ac:dyDescent="0.35">
      <c r="A9" s="16" t="s">
        <v>17</v>
      </c>
      <c r="B9" s="17"/>
      <c r="C9" s="17"/>
      <c r="D9" s="17"/>
      <c r="E9" s="17"/>
      <c r="F9" s="17"/>
      <c r="G9" s="17"/>
      <c r="H9" s="17"/>
    </row>
    <row r="10" spans="1:8" ht="64.5" customHeight="1" x14ac:dyDescent="0.35">
      <c r="A10" s="16" t="s">
        <v>27</v>
      </c>
      <c r="B10" s="17"/>
      <c r="C10" s="17"/>
      <c r="D10" s="17"/>
      <c r="E10" s="17"/>
      <c r="F10" s="17"/>
      <c r="G10" s="17"/>
      <c r="H10" s="17"/>
    </row>
    <row r="11" spans="1:8" ht="40.5" customHeight="1" x14ac:dyDescent="0.35">
      <c r="A11" s="16" t="s">
        <v>20</v>
      </c>
      <c r="B11" s="17"/>
      <c r="C11" s="17"/>
      <c r="D11" s="17"/>
      <c r="E11" s="17"/>
      <c r="F11" s="17"/>
      <c r="G11" s="17"/>
      <c r="H11" s="17"/>
    </row>
    <row r="12" spans="1:8" ht="60" customHeight="1" x14ac:dyDescent="0.35">
      <c r="A12" s="3" t="s">
        <v>21</v>
      </c>
      <c r="B12" s="3" t="s">
        <v>0</v>
      </c>
      <c r="C12" s="3" t="s">
        <v>24</v>
      </c>
      <c r="D12" s="3" t="s">
        <v>23</v>
      </c>
      <c r="E12" s="3" t="s">
        <v>1</v>
      </c>
      <c r="F12" s="3" t="s">
        <v>25</v>
      </c>
      <c r="G12" s="3" t="s">
        <v>2</v>
      </c>
      <c r="H12" s="3" t="s">
        <v>3</v>
      </c>
    </row>
    <row r="13" spans="1:8" s="1" customFormat="1" ht="21.75" customHeight="1" x14ac:dyDescent="0.35">
      <c r="A13" s="4" t="s">
        <v>4</v>
      </c>
      <c r="B13" s="4" t="s">
        <v>5</v>
      </c>
      <c r="C13" s="4" t="s">
        <v>6</v>
      </c>
      <c r="D13" s="4" t="s">
        <v>7</v>
      </c>
      <c r="E13" s="4"/>
      <c r="F13" s="4" t="s">
        <v>8</v>
      </c>
      <c r="G13" s="4" t="s">
        <v>9</v>
      </c>
      <c r="H13" s="4" t="s">
        <v>10</v>
      </c>
    </row>
    <row r="14" spans="1:8" s="1" customFormat="1" ht="25.5" customHeight="1" x14ac:dyDescent="0.35">
      <c r="A14" s="14" t="s">
        <v>38</v>
      </c>
      <c r="B14" s="4" t="s">
        <v>29</v>
      </c>
      <c r="C14" s="4" t="s">
        <v>39</v>
      </c>
      <c r="D14" s="4" t="s">
        <v>40</v>
      </c>
      <c r="E14" s="4" t="s">
        <v>63</v>
      </c>
      <c r="F14" s="4" t="s">
        <v>67</v>
      </c>
      <c r="G14" s="5">
        <f t="shared" ref="G14:G21" si="0">(D14+E14+F14)/3</f>
        <v>420.5</v>
      </c>
      <c r="H14" s="6">
        <f t="shared" ref="H14:H21" si="1">C14*G14</f>
        <v>2523</v>
      </c>
    </row>
    <row r="15" spans="1:8" s="1" customFormat="1" ht="48.75" customHeight="1" x14ac:dyDescent="0.35">
      <c r="A15" s="14" t="s">
        <v>31</v>
      </c>
      <c r="B15" s="4" t="s">
        <v>29</v>
      </c>
      <c r="C15" s="4" t="s">
        <v>8</v>
      </c>
      <c r="D15" s="4" t="s">
        <v>41</v>
      </c>
      <c r="E15" s="4" t="s">
        <v>55</v>
      </c>
      <c r="F15" s="4" t="s">
        <v>65</v>
      </c>
      <c r="G15" s="5">
        <f t="shared" si="0"/>
        <v>879.66666666666663</v>
      </c>
      <c r="H15" s="6">
        <f t="shared" si="1"/>
        <v>4398.333333333333</v>
      </c>
    </row>
    <row r="16" spans="1:8" s="1" customFormat="1" ht="29.25" customHeight="1" x14ac:dyDescent="0.35">
      <c r="A16" s="14" t="s">
        <v>42</v>
      </c>
      <c r="B16" s="4" t="s">
        <v>29</v>
      </c>
      <c r="C16" s="4" t="s">
        <v>43</v>
      </c>
      <c r="D16" s="4" t="s">
        <v>44</v>
      </c>
      <c r="E16" s="4" t="s">
        <v>56</v>
      </c>
      <c r="F16" s="4" t="s">
        <v>56</v>
      </c>
      <c r="G16" s="5">
        <f t="shared" si="0"/>
        <v>93.7</v>
      </c>
      <c r="H16" s="6">
        <f t="shared" si="1"/>
        <v>9370</v>
      </c>
    </row>
    <row r="17" spans="1:1014" s="1" customFormat="1" ht="36.75" customHeight="1" x14ac:dyDescent="0.35">
      <c r="A17" s="14" t="s">
        <v>36</v>
      </c>
      <c r="B17" s="4" t="s">
        <v>29</v>
      </c>
      <c r="C17" s="4" t="s">
        <v>30</v>
      </c>
      <c r="D17" s="4" t="s">
        <v>45</v>
      </c>
      <c r="E17" s="4" t="s">
        <v>57</v>
      </c>
      <c r="F17" s="4" t="s">
        <v>57</v>
      </c>
      <c r="G17" s="5">
        <f t="shared" si="0"/>
        <v>41.233333333333334</v>
      </c>
      <c r="H17" s="6">
        <f t="shared" si="1"/>
        <v>6185</v>
      </c>
    </row>
    <row r="18" spans="1:1014" s="1" customFormat="1" ht="30" customHeight="1" x14ac:dyDescent="0.35">
      <c r="A18" s="14" t="s">
        <v>32</v>
      </c>
      <c r="B18" s="4" t="s">
        <v>29</v>
      </c>
      <c r="C18" s="4" t="s">
        <v>30</v>
      </c>
      <c r="D18" s="4" t="s">
        <v>46</v>
      </c>
      <c r="E18" s="4" t="s">
        <v>58</v>
      </c>
      <c r="F18" s="4" t="s">
        <v>66</v>
      </c>
      <c r="G18" s="5">
        <f t="shared" si="0"/>
        <v>58.066666666666663</v>
      </c>
      <c r="H18" s="6">
        <f t="shared" si="1"/>
        <v>8710</v>
      </c>
    </row>
    <row r="19" spans="1:1014" s="1" customFormat="1" ht="30" customHeight="1" x14ac:dyDescent="0.35">
      <c r="A19" s="14" t="s">
        <v>47</v>
      </c>
      <c r="B19" s="4" t="s">
        <v>29</v>
      </c>
      <c r="C19" s="4" t="s">
        <v>6</v>
      </c>
      <c r="D19" s="4" t="s">
        <v>48</v>
      </c>
      <c r="E19" s="4" t="s">
        <v>59</v>
      </c>
      <c r="F19" s="4" t="s">
        <v>59</v>
      </c>
      <c r="G19" s="5">
        <f t="shared" si="0"/>
        <v>98.600000000000009</v>
      </c>
      <c r="H19" s="6">
        <f t="shared" si="1"/>
        <v>295.8</v>
      </c>
    </row>
    <row r="20" spans="1:1014" s="1" customFormat="1" ht="33" customHeight="1" x14ac:dyDescent="0.35">
      <c r="A20" s="14" t="s">
        <v>33</v>
      </c>
      <c r="B20" s="4" t="s">
        <v>29</v>
      </c>
      <c r="C20" s="4" t="s">
        <v>30</v>
      </c>
      <c r="D20" s="4" t="s">
        <v>49</v>
      </c>
      <c r="E20" s="4" t="s">
        <v>60</v>
      </c>
      <c r="F20" s="4" t="s">
        <v>60</v>
      </c>
      <c r="G20" s="5">
        <f t="shared" si="0"/>
        <v>61.666666666666664</v>
      </c>
      <c r="H20" s="6">
        <f t="shared" si="1"/>
        <v>9250</v>
      </c>
    </row>
    <row r="21" spans="1:1014" s="1" customFormat="1" ht="32.25" customHeight="1" x14ac:dyDescent="0.35">
      <c r="A21" s="14" t="s">
        <v>34</v>
      </c>
      <c r="B21" s="4" t="s">
        <v>29</v>
      </c>
      <c r="C21" s="4" t="s">
        <v>30</v>
      </c>
      <c r="D21" s="4" t="s">
        <v>50</v>
      </c>
      <c r="E21" s="4" t="s">
        <v>61</v>
      </c>
      <c r="F21" s="4" t="s">
        <v>61</v>
      </c>
      <c r="G21" s="5">
        <f t="shared" si="0"/>
        <v>48.433333333333337</v>
      </c>
      <c r="H21" s="6">
        <f t="shared" si="1"/>
        <v>7265.0000000000009</v>
      </c>
    </row>
    <row r="22" spans="1:1014" s="1" customFormat="1" ht="40.5" customHeight="1" x14ac:dyDescent="0.35">
      <c r="A22" s="14" t="s">
        <v>35</v>
      </c>
      <c r="B22" s="4" t="s">
        <v>29</v>
      </c>
      <c r="C22" s="4" t="s">
        <v>51</v>
      </c>
      <c r="D22" s="4" t="s">
        <v>52</v>
      </c>
      <c r="E22" s="4" t="s">
        <v>62</v>
      </c>
      <c r="F22" s="4" t="s">
        <v>62</v>
      </c>
      <c r="G22" s="5">
        <f>(D22+E22+F22)/3</f>
        <v>138.6</v>
      </c>
      <c r="H22" s="6">
        <f>C22*G22</f>
        <v>2079</v>
      </c>
    </row>
    <row r="23" spans="1:1014" s="1" customFormat="1" ht="40.5" customHeight="1" x14ac:dyDescent="0.35">
      <c r="A23" s="14" t="s">
        <v>53</v>
      </c>
      <c r="B23" s="4" t="s">
        <v>29</v>
      </c>
      <c r="C23" s="4" t="s">
        <v>54</v>
      </c>
      <c r="D23" s="4" t="s">
        <v>52</v>
      </c>
      <c r="E23" s="4" t="s">
        <v>64</v>
      </c>
      <c r="F23" s="4" t="s">
        <v>68</v>
      </c>
      <c r="G23" s="5">
        <f t="shared" ref="G23" si="2">(D23+E23+F23)/3</f>
        <v>142.6</v>
      </c>
      <c r="H23" s="6">
        <f t="shared" ref="H23" si="3">C23*G23</f>
        <v>4991</v>
      </c>
    </row>
    <row r="24" spans="1:1014" s="8" customFormat="1" ht="22.5" customHeight="1" x14ac:dyDescent="0.35">
      <c r="A24" s="22" t="s">
        <v>22</v>
      </c>
      <c r="B24" s="23"/>
      <c r="C24" s="23"/>
      <c r="D24" s="23"/>
      <c r="E24" s="23"/>
      <c r="F24" s="23"/>
      <c r="G24" s="24"/>
      <c r="H24" s="7">
        <f>SUM(H14:H23)</f>
        <v>55067.133333333331</v>
      </c>
    </row>
    <row r="25" spans="1:1014" s="11" customFormat="1" ht="27.75" customHeight="1" x14ac:dyDescent="0.35">
      <c r="A25" s="9" t="s">
        <v>22</v>
      </c>
      <c r="B25" s="25" t="str">
        <f>[1]!СуммаПрописью(H24)</f>
        <v>Пятьдесят пять тысяч шестьдесят семь рублей 13 копеек</v>
      </c>
      <c r="C25" s="25"/>
      <c r="D25" s="25"/>
      <c r="E25" s="25"/>
      <c r="F25" s="25"/>
      <c r="G25" s="25"/>
      <c r="H25" s="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</row>
    <row r="26" spans="1:1014" ht="177" customHeight="1" x14ac:dyDescent="0.35">
      <c r="A26" s="30" t="s">
        <v>26</v>
      </c>
      <c r="B26" s="30"/>
      <c r="C26" s="30"/>
      <c r="D26" s="30"/>
      <c r="E26" s="30"/>
      <c r="F26" s="30"/>
      <c r="G26" s="30"/>
      <c r="H26" s="30"/>
    </row>
    <row r="27" spans="1:1014" ht="50.25" customHeight="1" x14ac:dyDescent="0.35">
      <c r="H27" s="13"/>
    </row>
    <row r="28" spans="1:1014" ht="15" customHeight="1" x14ac:dyDescent="0.35">
      <c r="A28" s="15"/>
      <c r="B28" s="15"/>
      <c r="C28" s="15"/>
      <c r="D28" s="15"/>
      <c r="E28" s="15"/>
      <c r="F28" s="15"/>
      <c r="G28" s="15"/>
      <c r="H28" s="15"/>
    </row>
    <row r="29" spans="1:1014" x14ac:dyDescent="0.35">
      <c r="A29" s="15"/>
      <c r="B29" s="15"/>
      <c r="C29" s="15"/>
      <c r="D29" s="15"/>
      <c r="E29" s="15"/>
      <c r="F29" s="15"/>
      <c r="G29" s="15"/>
      <c r="H29" s="15"/>
    </row>
    <row r="30" spans="1:1014" x14ac:dyDescent="0.35">
      <c r="A30" s="15"/>
      <c r="B30" s="15"/>
      <c r="C30" s="15"/>
      <c r="D30" s="15"/>
      <c r="E30" s="15"/>
      <c r="F30" s="15"/>
      <c r="G30" s="15"/>
      <c r="H30" s="15"/>
    </row>
  </sheetData>
  <mergeCells count="19">
    <mergeCell ref="A29:H29"/>
    <mergeCell ref="A30:H30"/>
    <mergeCell ref="A1:H1"/>
    <mergeCell ref="D2:H2"/>
    <mergeCell ref="D3:H3"/>
    <mergeCell ref="A4:H4"/>
    <mergeCell ref="A5:H5"/>
    <mergeCell ref="A6:H6"/>
    <mergeCell ref="A7:H7"/>
    <mergeCell ref="A8:H8"/>
    <mergeCell ref="A9:H9"/>
    <mergeCell ref="A10:H10"/>
    <mergeCell ref="A11:H11"/>
    <mergeCell ref="A26:H26"/>
    <mergeCell ref="A28:H28"/>
    <mergeCell ref="A2:C2"/>
    <mergeCell ref="A3:C3"/>
    <mergeCell ref="A24:G24"/>
    <mergeCell ref="B25:H25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37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2024-01-23T09:50:00Z</cp:lastPrinted>
  <dcterms:created xsi:type="dcterms:W3CDTF">2017-08-05T12:18:39Z</dcterms:created>
  <dcterms:modified xsi:type="dcterms:W3CDTF">2024-01-23T09:50:02Z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