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МРМ\№ 24040503011\"/>
    </mc:Choice>
  </mc:AlternateContent>
  <xr:revisionPtr revIDLastSave="0" documentId="13_ncr:1_{EF310EF3-CFDB-4C6E-9D76-A9912D11148E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H16" i="2" s="1"/>
  <c r="G17" i="2"/>
  <c r="H17" i="2" s="1"/>
  <c r="G18" i="2"/>
  <c r="H18" i="2" s="1"/>
  <c r="G19" i="2"/>
  <c r="H19" i="2" s="1"/>
  <c r="G15" i="2"/>
  <c r="H15" i="2" s="1"/>
  <c r="H20" i="2" l="1"/>
</calcChain>
</file>

<file path=xl/sharedStrings.xml><?xml version="1.0" encoding="utf-8"?>
<sst xmlns="http://schemas.openxmlformats.org/spreadsheetml/2006/main" count="58" uniqueCount="50">
  <si>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</si>
  <si>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</si>
  <si>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</si>
  <si>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</si>
  <si>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</si>
  <si>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</si>
  <si>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</si>
  <si>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</si>
  <si>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</si>
  <si>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</si>
  <si>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</si>
  <si>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</si>
  <si>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</si>
  <si>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</si>
  <si>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</si>
  <si>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</si>
  <si>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</si>
  <si>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</si>
  <si>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</si>
  <si>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</si>
  <si>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</si>
  <si>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</si>
  <si>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</si>
  <si>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</si>
  <si>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</si>
  <si>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</si>
  <si>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</si>
  <si>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</si>
  <si>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Приложение №1 к извещению</t>
  </si>
  <si>
    <t>Поставка медицинских расходных материалов</t>
  </si>
  <si>
    <t>Обоснование начальной (максимальной) цены закупки № 24040503011</t>
  </si>
  <si>
    <t>Игла для региональной анестезии спинальная с острием карандашного типа Pencil Point 23G</t>
  </si>
  <si>
    <t>Игла для региональной анестезии спинальная с острием карандашного типа Pencil Point 24G</t>
  </si>
  <si>
    <t>Игла для региональной анестезии спинальная с острием карандашного типа Pencil Point 27Gx90mm с проводниковой иглой 22Gx38mm</t>
  </si>
  <si>
    <t>Иглосьемники 900мл</t>
  </si>
  <si>
    <t>Набор для эпидуральной анестезии 18G</t>
  </si>
  <si>
    <t>шт.</t>
  </si>
  <si>
    <t>916,5</t>
  </si>
  <si>
    <t>923</t>
  </si>
  <si>
    <t>71,99</t>
  </si>
  <si>
    <t>7020</t>
  </si>
  <si>
    <t>934,83</t>
  </si>
  <si>
    <t>941,46</t>
  </si>
  <si>
    <t>73,43</t>
  </si>
  <si>
    <t>7160,4</t>
  </si>
  <si>
    <t>944</t>
  </si>
  <si>
    <t>950,69</t>
  </si>
  <si>
    <t>74,15</t>
  </si>
  <si>
    <t>7230,6</t>
  </si>
  <si>
    <t>Четыре миллиона триста сорок пять тысяч сто семьдесят девять рублей 33 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</si>
</sst>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4</xdr:row>
      <xdr:rowOff>55203</xdr:rowOff>
    </xdr:from>
    <xdr:to>
      <xdr:col>6</xdr:col>
      <xdr:colOff>428624</xdr:colOff>
      <xdr:row>5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6"/>
  <sheetViews>
    <sheetView tabSelected="1" view="pageBreakPreview" zoomScale="80" zoomScaleNormal="100" zoomScaleSheetLayoutView="80" workbookViewId="0">
      <selection activeCell="A22" sqref="A22:H22"/>
    </sheetView>
  </sheetViews>
  <sheetFormatPr defaultColWidth="11.5703125" defaultRowHeight="21" x14ac:dyDescent="0.35"/>
  <cols>
    <col min="1" max="1" width="91.1406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8" x14ac:dyDescent="0.35">
      <c r="G1" s="34" t="s">
        <v>28</v>
      </c>
      <c r="H1" s="34"/>
    </row>
    <row r="2" spans="1:8" ht="23.25" customHeight="1" x14ac:dyDescent="0.35">
      <c r="A2" s="35" t="s">
        <v>30</v>
      </c>
      <c r="B2" s="35"/>
      <c r="C2" s="35"/>
      <c r="D2" s="35"/>
      <c r="E2" s="35"/>
      <c r="F2" s="35"/>
      <c r="G2" s="35"/>
      <c r="H2" s="35"/>
    </row>
    <row r="3" spans="1:8" ht="45" customHeight="1" x14ac:dyDescent="0.35">
      <c r="A3" s="20" t="s">
        <v>11</v>
      </c>
      <c r="B3" s="20"/>
      <c r="C3" s="20"/>
      <c r="D3" s="32" t="s">
        <v>29</v>
      </c>
      <c r="E3" s="33"/>
      <c r="F3" s="33"/>
      <c r="G3" s="33"/>
      <c r="H3" s="33"/>
    </row>
    <row r="4" spans="1:8" ht="95.25" customHeight="1" x14ac:dyDescent="0.35">
      <c r="A4" s="31" t="s">
        <v>18</v>
      </c>
      <c r="B4" s="31"/>
      <c r="C4" s="31"/>
      <c r="D4" s="21" t="s">
        <v>12</v>
      </c>
      <c r="E4" s="22"/>
      <c r="F4" s="22"/>
      <c r="G4" s="22"/>
      <c r="H4" s="23"/>
    </row>
    <row r="5" spans="1:8" ht="48" customHeight="1" x14ac:dyDescent="0.35">
      <c r="A5" s="20" t="s">
        <v>19</v>
      </c>
      <c r="B5" s="20"/>
      <c r="C5" s="20"/>
      <c r="D5" s="20"/>
      <c r="E5" s="20"/>
      <c r="F5" s="20"/>
      <c r="G5" s="20"/>
      <c r="H5" s="20"/>
    </row>
    <row r="6" spans="1:8" x14ac:dyDescent="0.35">
      <c r="A6" s="20" t="s">
        <v>13</v>
      </c>
      <c r="B6" s="20"/>
      <c r="C6" s="20"/>
      <c r="D6" s="20"/>
      <c r="E6" s="20"/>
      <c r="F6" s="20"/>
      <c r="G6" s="20"/>
      <c r="H6" s="20"/>
    </row>
    <row r="7" spans="1:8" x14ac:dyDescent="0.35">
      <c r="A7" s="20" t="s">
        <v>14</v>
      </c>
      <c r="B7" s="20"/>
      <c r="C7" s="20"/>
      <c r="D7" s="20"/>
      <c r="E7" s="20"/>
      <c r="F7" s="20"/>
      <c r="G7" s="20"/>
      <c r="H7" s="20"/>
    </row>
    <row r="8" spans="1:8" x14ac:dyDescent="0.35">
      <c r="A8" s="20" t="s">
        <v>15</v>
      </c>
      <c r="B8" s="20"/>
      <c r="C8" s="20"/>
      <c r="D8" s="20"/>
      <c r="E8" s="20"/>
      <c r="F8" s="20"/>
      <c r="G8" s="20"/>
      <c r="H8" s="20"/>
    </row>
    <row r="9" spans="1:8" x14ac:dyDescent="0.35">
      <c r="A9" s="20" t="s">
        <v>16</v>
      </c>
      <c r="B9" s="20"/>
      <c r="C9" s="20"/>
      <c r="D9" s="20"/>
      <c r="E9" s="20"/>
      <c r="F9" s="20"/>
      <c r="G9" s="20"/>
      <c r="H9" s="20"/>
    </row>
    <row r="10" spans="1:8" x14ac:dyDescent="0.35">
      <c r="A10" s="20" t="s">
        <v>17</v>
      </c>
      <c r="B10" s="20"/>
      <c r="C10" s="20"/>
      <c r="D10" s="20"/>
      <c r="E10" s="20"/>
      <c r="F10" s="20"/>
      <c r="G10" s="20"/>
      <c r="H10" s="20"/>
    </row>
    <row r="11" spans="1:8" ht="64.5" customHeight="1" x14ac:dyDescent="0.35">
      <c r="A11" s="21" t="s">
        <v>23</v>
      </c>
      <c r="B11" s="22"/>
      <c r="C11" s="22"/>
      <c r="D11" s="22"/>
      <c r="E11" s="22"/>
      <c r="F11" s="22"/>
      <c r="G11" s="22"/>
      <c r="H11" s="23"/>
    </row>
    <row r="12" spans="1:8" ht="40.5" customHeight="1" x14ac:dyDescent="0.35">
      <c r="A12" s="20" t="s">
        <v>20</v>
      </c>
      <c r="B12" s="20"/>
      <c r="C12" s="20"/>
      <c r="D12" s="20"/>
      <c r="E12" s="20"/>
      <c r="F12" s="20"/>
      <c r="G12" s="20"/>
      <c r="H12" s="20"/>
    </row>
    <row r="13" spans="1:8" ht="60" customHeight="1" x14ac:dyDescent="0.35">
      <c r="A13" s="3" t="s">
        <v>21</v>
      </c>
      <c r="B13" s="3" t="s">
        <v>0</v>
      </c>
      <c r="C13" s="3" t="s">
        <v>25</v>
      </c>
      <c r="D13" s="3" t="s">
        <v>24</v>
      </c>
      <c r="E13" s="3" t="s">
        <v>1</v>
      </c>
      <c r="F13" s="3" t="s">
        <v>26</v>
      </c>
      <c r="G13" s="3" t="s">
        <v>2</v>
      </c>
      <c r="H13" s="3" t="s">
        <v>3</v>
      </c>
    </row>
    <row r="14" spans="1:8" s="1" customFormat="1" ht="15.75" customHeight="1" x14ac:dyDescent="0.35">
      <c r="A14" s="17" t="s">
        <v>4</v>
      </c>
      <c r="B14" s="17" t="s">
        <v>5</v>
      </c>
      <c r="C14" s="17" t="s">
        <v>6</v>
      </c>
      <c r="D14" s="4" t="s">
        <v>7</v>
      </c>
      <c r="E14" s="4"/>
      <c r="F14" s="4" t="s">
        <v>8</v>
      </c>
      <c r="G14" s="4" t="s">
        <v>9</v>
      </c>
      <c r="H14" s="4" t="s">
        <v>10</v>
      </c>
    </row>
    <row r="15" spans="1:8" s="1" customFormat="1" ht="38.25" customHeight="1" x14ac:dyDescent="0.35">
      <c r="A15" s="19" t="s">
        <v>31</v>
      </c>
      <c r="B15" s="18" t="s">
        <v>36</v>
      </c>
      <c r="C15" s="18">
        <v>300</v>
      </c>
      <c r="D15" s="16" t="s">
        <v>37</v>
      </c>
      <c r="E15" s="4" t="s">
        <v>41</v>
      </c>
      <c r="F15" s="4" t="s">
        <v>45</v>
      </c>
      <c r="G15" s="7">
        <f>(D15+F15+E15)/3</f>
        <v>931.77666666666664</v>
      </c>
      <c r="H15" s="14">
        <f>C15*G15</f>
        <v>279533</v>
      </c>
    </row>
    <row r="16" spans="1:8" s="1" customFormat="1" ht="38.25" customHeight="1" x14ac:dyDescent="0.35">
      <c r="A16" s="19" t="s">
        <v>32</v>
      </c>
      <c r="B16" s="18" t="s">
        <v>36</v>
      </c>
      <c r="C16" s="18">
        <v>200</v>
      </c>
      <c r="D16" s="16" t="s">
        <v>37</v>
      </c>
      <c r="E16" s="4" t="s">
        <v>41</v>
      </c>
      <c r="F16" s="4" t="s">
        <v>45</v>
      </c>
      <c r="G16" s="7">
        <f t="shared" ref="G16:G19" si="0">(D16+F16+E16)/3</f>
        <v>931.77666666666664</v>
      </c>
      <c r="H16" s="14">
        <f t="shared" ref="H16:H19" si="1">C16*G16</f>
        <v>186355.33333333331</v>
      </c>
    </row>
    <row r="17" spans="1:1014" s="1" customFormat="1" ht="38.25" customHeight="1" x14ac:dyDescent="0.35">
      <c r="A17" s="19" t="s">
        <v>33</v>
      </c>
      <c r="B17" s="18" t="s">
        <v>36</v>
      </c>
      <c r="C17" s="18">
        <v>300</v>
      </c>
      <c r="D17" s="16" t="s">
        <v>38</v>
      </c>
      <c r="E17" s="4" t="s">
        <v>42</v>
      </c>
      <c r="F17" s="4" t="s">
        <v>46</v>
      </c>
      <c r="G17" s="7">
        <f t="shared" si="0"/>
        <v>938.38333333333333</v>
      </c>
      <c r="H17" s="14">
        <f t="shared" si="1"/>
        <v>281515</v>
      </c>
    </row>
    <row r="18" spans="1:1014" s="1" customFormat="1" ht="38.25" customHeight="1" x14ac:dyDescent="0.35">
      <c r="A18" s="19" t="s">
        <v>34</v>
      </c>
      <c r="B18" s="18" t="s">
        <v>36</v>
      </c>
      <c r="C18" s="18">
        <v>400</v>
      </c>
      <c r="D18" s="16" t="s">
        <v>39</v>
      </c>
      <c r="E18" s="4" t="s">
        <v>43</v>
      </c>
      <c r="F18" s="4" t="s">
        <v>47</v>
      </c>
      <c r="G18" s="7">
        <f t="shared" si="0"/>
        <v>73.19</v>
      </c>
      <c r="H18" s="14">
        <f t="shared" si="1"/>
        <v>29276</v>
      </c>
    </row>
    <row r="19" spans="1:1014" s="1" customFormat="1" ht="38.25" customHeight="1" x14ac:dyDescent="0.35">
      <c r="A19" s="19" t="s">
        <v>35</v>
      </c>
      <c r="B19" s="18" t="s">
        <v>36</v>
      </c>
      <c r="C19" s="18">
        <v>500</v>
      </c>
      <c r="D19" s="16" t="s">
        <v>40</v>
      </c>
      <c r="E19" s="4" t="s">
        <v>44</v>
      </c>
      <c r="F19" s="4" t="s">
        <v>48</v>
      </c>
      <c r="G19" s="7">
        <f t="shared" si="0"/>
        <v>7137</v>
      </c>
      <c r="H19" s="14">
        <f t="shared" si="1"/>
        <v>3568500</v>
      </c>
    </row>
    <row r="20" spans="1:1014" s="8" customFormat="1" ht="22.5" customHeight="1" x14ac:dyDescent="0.35">
      <c r="A20" s="26" t="s">
        <v>22</v>
      </c>
      <c r="B20" s="27"/>
      <c r="C20" s="27"/>
      <c r="D20" s="28"/>
      <c r="E20" s="28"/>
      <c r="F20" s="28"/>
      <c r="G20" s="29"/>
      <c r="H20" s="15">
        <f>SUM(H15:H19)</f>
        <v>4345179.333333333</v>
      </c>
    </row>
    <row r="21" spans="1:1014" s="12" customFormat="1" ht="27.75" customHeight="1" x14ac:dyDescent="0.4">
      <c r="A21" s="13" t="s">
        <v>22</v>
      </c>
      <c r="B21" s="30" t="s">
        <v>49</v>
      </c>
      <c r="C21" s="30"/>
      <c r="D21" s="30"/>
      <c r="E21" s="30"/>
      <c r="F21" s="30"/>
      <c r="G21" s="30"/>
      <c r="H21" s="3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</row>
    <row r="22" spans="1:1014" s="10" customFormat="1" ht="177" customHeight="1" x14ac:dyDescent="0.35">
      <c r="A22" s="25" t="s">
        <v>27</v>
      </c>
      <c r="B22" s="25"/>
      <c r="C22" s="25"/>
      <c r="D22" s="25"/>
      <c r="E22" s="25"/>
      <c r="F22" s="25"/>
      <c r="G22" s="25"/>
      <c r="H22" s="2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</row>
    <row r="23" spans="1:1014" ht="50.25" customHeight="1" x14ac:dyDescent="0.35">
      <c r="H23" s="6"/>
    </row>
    <row r="24" spans="1:1014" ht="15" customHeight="1" x14ac:dyDescent="0.35">
      <c r="A24" s="24"/>
      <c r="B24" s="24"/>
      <c r="C24" s="24"/>
      <c r="D24" s="24"/>
      <c r="E24" s="24"/>
      <c r="F24" s="24"/>
      <c r="G24" s="24"/>
      <c r="H24" s="24"/>
    </row>
    <row r="25" spans="1:1014" x14ac:dyDescent="0.35">
      <c r="A25" s="24"/>
      <c r="B25" s="24"/>
      <c r="C25" s="24"/>
      <c r="D25" s="24"/>
      <c r="E25" s="24"/>
      <c r="F25" s="24"/>
      <c r="G25" s="24"/>
      <c r="H25" s="24"/>
    </row>
    <row r="26" spans="1:1014" x14ac:dyDescent="0.35">
      <c r="A26" s="24"/>
      <c r="B26" s="24"/>
      <c r="C26" s="24"/>
      <c r="D26" s="24"/>
      <c r="E26" s="24"/>
      <c r="F26" s="24"/>
      <c r="G26" s="24"/>
      <c r="H26" s="24"/>
    </row>
  </sheetData>
  <mergeCells count="20">
    <mergeCell ref="A3:C3"/>
    <mergeCell ref="A4:C4"/>
    <mergeCell ref="D3:H3"/>
    <mergeCell ref="D4:H4"/>
    <mergeCell ref="G1:H1"/>
    <mergeCell ref="A2:H2"/>
    <mergeCell ref="A25:H25"/>
    <mergeCell ref="A26:H26"/>
    <mergeCell ref="A9:H9"/>
    <mergeCell ref="A10:H10"/>
    <mergeCell ref="A12:H12"/>
    <mergeCell ref="A22:H22"/>
    <mergeCell ref="A24:H24"/>
    <mergeCell ref="A20:G20"/>
    <mergeCell ref="B21:H21"/>
    <mergeCell ref="A5:H5"/>
    <mergeCell ref="A6:H6"/>
    <mergeCell ref="A7:H7"/>
    <mergeCell ref="A8:H8"/>
    <mergeCell ref="A11:H11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2024-01-24T11:48:35Z</cp:lastPrinted>
  <dcterms:created xsi:type="dcterms:W3CDTF">2017-08-05T12:18:39Z</dcterms:created>
  <dcterms:modified xsi:type="dcterms:W3CDTF">2024-01-24T11:48:37Z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