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МРМ\№ 24040503006\"/>
    </mc:Choice>
  </mc:AlternateContent>
  <xr:revisionPtr revIDLastSave="0" documentId="13_ncr:1_{278FAB4F-86E6-4FC0-B0A0-11D7CC4CEC80}" xr6:coauthVersionLast="47" xr6:coauthVersionMax="47" xr10:uidLastSave="{00000000-0000-0000-0000-000000000000}"/>
  <bookViews>
    <workbookView xWindow="0" yWindow="0" windowWidth="28800" windowHeight="15600" tabRatio="500" xr2:uid="{00000000-000D-0000-FFFF-FFFF00000000}"/>
  </bookViews>
  <sheets>
    <sheet name="Расчет НМЦ" sheetId="2" r:id="rId1"/>
  </sheets>
  <externalReferences>
    <externalReference r:id="rId2"/>
  </externalReferences>
  <definedNames>
    <definedName name="_xlnm.Print_Area" localSheetId="0">'Расчет НМЦ'!$A$1:$H$32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2" l="1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15" i="2"/>
  <c r="H15" i="2" s="1"/>
  <c r="H29" i="2" l="1"/>
  <c r="B30" i="2"/>
</calcChain>
</file>

<file path=xl/sharedStrings.xml><?xml version="1.0" encoding="utf-8"?>
<sst xmlns="http://schemas.openxmlformats.org/spreadsheetml/2006/main" count="102" uniqueCount="89">
  <si>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</si>
  <si>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</si>
  <si>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</si>
  <si>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</si>
  <si>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</si>
  <si>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</si>
  <si>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</si>
  <si>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</si>
  <si>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</si>
  <si>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</si>
  <si>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</si>
  <si>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</si>
  <si>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</si>
  <si>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</si>
  <si>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</si>
  <si>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</si>
  <si>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</si>
  <si>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</si>
  <si>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</si>
  <si>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</si>
  <si>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</si>
  <si>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</si>
  <si>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</si>
  <si>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</si>
  <si>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 xml:space="preserve">Ценовое предложение №1 </t>
  </si>
  <si>
    <t>Кол-во</t>
  </si>
  <si>
    <t>Ценовое предложение №3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</si>
  <si>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(в действующей редакции);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</si>
  <si>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шт</t>
  </si>
  <si>
    <t>Приложение №1 к извещению</t>
  </si>
  <si>
    <t>Поставка медицинских расходных материалов</t>
  </si>
  <si>
    <t>Обоснование начальной (максимальной) цены закупки № 24040503006</t>
  </si>
  <si>
    <t>Бинт н/ст 5x10 пл.36</t>
  </si>
  <si>
    <t>Бинт н/ст 7х14,пл.36</t>
  </si>
  <si>
    <t>Вата хирургическая н/ст.250 гр.</t>
  </si>
  <si>
    <t>Лейкопластырь LEIKO (ЛЕЙКО) гипоаллергенный на тканевой основе ТЕЛЕСНОГО цвета в катушке картонной упаковке 2см*500см</t>
  </si>
  <si>
    <t>Марлевый отрез 10, пл.36</t>
  </si>
  <si>
    <t>Марля 100 % хлопок 1000м, пл.39</t>
  </si>
  <si>
    <t>Лейкопластырь бактерицидный 6х10</t>
  </si>
  <si>
    <t>Бинт медицинский эластичный сетчатый трубчатый №3</t>
  </si>
  <si>
    <t>Бинт медицинский эластичный сетчатый трубчатый №4</t>
  </si>
  <si>
    <t>Бинт медицинский эластичный сетчатый трубчатый №5</t>
  </si>
  <si>
    <t>Пластырь-повязка стерильный на нетканой основе с впитывающей прокладкой 15см*10см №1</t>
  </si>
  <si>
    <t>Лейкопластырь ВОДОНЕПРОНИЦАЕМЫЙ гипоаллергенный на тканевой основе в катушке картонной упаковке 3см*500см №1</t>
  </si>
  <si>
    <t>Пластырь-повязка PU рулонный на полимерной основе 30см*10м №1</t>
  </si>
  <si>
    <t xml:space="preserve">Пластырь-повязка стерильный на нетканой основе с впитывающей прокладкой и фиксирующими полосками для фиксации катетеров 7см*4,5см </t>
  </si>
  <si>
    <t>м</t>
  </si>
  <si>
    <t>36,16</t>
  </si>
  <si>
    <t>72,5</t>
  </si>
  <si>
    <t>156</t>
  </si>
  <si>
    <t>110,01</t>
  </si>
  <si>
    <t>617,52</t>
  </si>
  <si>
    <t>42,41</t>
  </si>
  <si>
    <t>13,18</t>
  </si>
  <si>
    <t>31,43</t>
  </si>
  <si>
    <t>38,87</t>
  </si>
  <si>
    <t>43,60</t>
  </si>
  <si>
    <t>39,46</t>
  </si>
  <si>
    <t>81,58</t>
  </si>
  <si>
    <t>3500</t>
  </si>
  <si>
    <t>6,56</t>
  </si>
  <si>
    <t>36,88</t>
  </si>
  <si>
    <t>73,95</t>
  </si>
  <si>
    <t>159,12</t>
  </si>
  <si>
    <t>112,21</t>
  </si>
  <si>
    <t>629,87</t>
  </si>
  <si>
    <t>43,26</t>
  </si>
  <si>
    <t>13,44</t>
  </si>
  <si>
    <t>32,06</t>
  </si>
  <si>
    <t>39,65</t>
  </si>
  <si>
    <t>44,47</t>
  </si>
  <si>
    <t>285,58</t>
  </si>
  <si>
    <t>205,88</t>
  </si>
  <si>
    <t>3692,67</t>
  </si>
  <si>
    <t>6,69</t>
  </si>
  <si>
    <t>37,24</t>
  </si>
  <si>
    <t>74,68</t>
  </si>
  <si>
    <t>160,68</t>
  </si>
  <si>
    <t>113,31</t>
  </si>
  <si>
    <t>636,05</t>
  </si>
  <si>
    <t>43,68</t>
  </si>
  <si>
    <t>13,58</t>
  </si>
  <si>
    <t>32,37</t>
  </si>
  <si>
    <t>40,04</t>
  </si>
  <si>
    <t>44,91</t>
  </si>
  <si>
    <t>288,38</t>
  </si>
  <si>
    <t>207,9</t>
  </si>
  <si>
    <t>3728,87</t>
  </si>
  <si>
    <t>6,76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</si>
</sst>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2" fillId="0" borderId="3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49" fontId="6" fillId="0" borderId="0" xfId="0" applyNumberFormat="1" applyFont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wrapText="1"/>
    </xf>
    <xf numFmtId="49" fontId="7" fillId="0" borderId="6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4</xdr:row>
      <xdr:rowOff>55203</xdr:rowOff>
    </xdr:from>
    <xdr:to>
      <xdr:col>6</xdr:col>
      <xdr:colOff>428624</xdr:colOff>
      <xdr:row>5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sumprop.xla" TargetMode="External"/><Relationship Id="rId1" Type="http://schemas.openxmlformats.org/officeDocument/2006/relationships/externalLinkPath" Target="/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Z35"/>
  <sheetViews>
    <sheetView tabSelected="1" view="pageBreakPreview" zoomScale="80" zoomScaleNormal="100" zoomScaleSheetLayoutView="80" workbookViewId="0">
      <selection activeCell="G27" sqref="G27"/>
    </sheetView>
  </sheetViews>
  <sheetFormatPr defaultColWidth="11.5703125" defaultRowHeight="21" x14ac:dyDescent="0.35"/>
  <cols>
    <col min="1" max="1" width="91.140625" style="5" customWidth="1"/>
    <col min="2" max="2" width="20.42578125" style="5" customWidth="1"/>
    <col min="3" max="3" width="35" style="5" customWidth="1"/>
    <col min="4" max="4" width="29.85546875" style="5" customWidth="1"/>
    <col min="5" max="5" width="31.5703125" style="5" customWidth="1"/>
    <col min="6" max="6" width="31.42578125" style="5" customWidth="1"/>
    <col min="7" max="7" width="30.42578125" style="1" customWidth="1"/>
    <col min="8" max="8" width="33.7109375" style="1" customWidth="1"/>
    <col min="9" max="1014" width="11.5703125" style="1"/>
    <col min="1015" max="16384" width="11.5703125" style="2"/>
  </cols>
  <sheetData>
    <row r="1" spans="1:8" x14ac:dyDescent="0.35">
      <c r="G1" s="27" t="s">
        <v>29</v>
      </c>
      <c r="H1" s="27"/>
    </row>
    <row r="2" spans="1:8" ht="23.25" customHeight="1" x14ac:dyDescent="0.35">
      <c r="A2" s="35" t="s">
        <v>31</v>
      </c>
      <c r="B2" s="35"/>
      <c r="C2" s="35"/>
      <c r="D2" s="35"/>
      <c r="E2" s="35"/>
      <c r="F2" s="35"/>
      <c r="G2" s="35"/>
      <c r="H2" s="35"/>
    </row>
    <row r="3" spans="1:8" ht="45" customHeight="1" x14ac:dyDescent="0.35">
      <c r="A3" s="20" t="s">
        <v>11</v>
      </c>
      <c r="B3" s="20"/>
      <c r="C3" s="20"/>
      <c r="D3" s="22" t="s">
        <v>30</v>
      </c>
      <c r="E3" s="23"/>
      <c r="F3" s="23"/>
      <c r="G3" s="23"/>
      <c r="H3" s="23"/>
    </row>
    <row r="4" spans="1:8" ht="95.25" customHeight="1" x14ac:dyDescent="0.35">
      <c r="A4" s="21" t="s">
        <v>18</v>
      </c>
      <c r="B4" s="21"/>
      <c r="C4" s="21"/>
      <c r="D4" s="24" t="s">
        <v>12</v>
      </c>
      <c r="E4" s="25"/>
      <c r="F4" s="25"/>
      <c r="G4" s="25"/>
      <c r="H4" s="26"/>
    </row>
    <row r="5" spans="1:8" ht="48" customHeight="1" x14ac:dyDescent="0.35">
      <c r="A5" s="20" t="s">
        <v>19</v>
      </c>
      <c r="B5" s="20"/>
      <c r="C5" s="20"/>
      <c r="D5" s="20"/>
      <c r="E5" s="20"/>
      <c r="F5" s="20"/>
      <c r="G5" s="20"/>
      <c r="H5" s="20"/>
    </row>
    <row r="6" spans="1:8" x14ac:dyDescent="0.35">
      <c r="A6" s="20" t="s">
        <v>13</v>
      </c>
      <c r="B6" s="20"/>
      <c r="C6" s="20"/>
      <c r="D6" s="20"/>
      <c r="E6" s="20"/>
      <c r="F6" s="20"/>
      <c r="G6" s="20"/>
      <c r="H6" s="20"/>
    </row>
    <row r="7" spans="1:8" x14ac:dyDescent="0.35">
      <c r="A7" s="20" t="s">
        <v>14</v>
      </c>
      <c r="B7" s="20"/>
      <c r="C7" s="20"/>
      <c r="D7" s="20"/>
      <c r="E7" s="20"/>
      <c r="F7" s="20"/>
      <c r="G7" s="20"/>
      <c r="H7" s="20"/>
    </row>
    <row r="8" spans="1:8" x14ac:dyDescent="0.35">
      <c r="A8" s="20" t="s">
        <v>15</v>
      </c>
      <c r="B8" s="20"/>
      <c r="C8" s="20"/>
      <c r="D8" s="20"/>
      <c r="E8" s="20"/>
      <c r="F8" s="20"/>
      <c r="G8" s="20"/>
      <c r="H8" s="20"/>
    </row>
    <row r="9" spans="1:8" x14ac:dyDescent="0.35">
      <c r="A9" s="20" t="s">
        <v>16</v>
      </c>
      <c r="B9" s="20"/>
      <c r="C9" s="20"/>
      <c r="D9" s="20"/>
      <c r="E9" s="20"/>
      <c r="F9" s="20"/>
      <c r="G9" s="20"/>
      <c r="H9" s="20"/>
    </row>
    <row r="10" spans="1:8" x14ac:dyDescent="0.35">
      <c r="A10" s="20" t="s">
        <v>17</v>
      </c>
      <c r="B10" s="20"/>
      <c r="C10" s="20"/>
      <c r="D10" s="20"/>
      <c r="E10" s="20"/>
      <c r="F10" s="20"/>
      <c r="G10" s="20"/>
      <c r="H10" s="20"/>
    </row>
    <row r="11" spans="1:8" ht="64.5" customHeight="1" x14ac:dyDescent="0.35">
      <c r="A11" s="24" t="s">
        <v>23</v>
      </c>
      <c r="B11" s="25"/>
      <c r="C11" s="25"/>
      <c r="D11" s="25"/>
      <c r="E11" s="25"/>
      <c r="F11" s="25"/>
      <c r="G11" s="25"/>
      <c r="H11" s="26"/>
    </row>
    <row r="12" spans="1:8" ht="40.5" customHeight="1" x14ac:dyDescent="0.35">
      <c r="A12" s="20" t="s">
        <v>20</v>
      </c>
      <c r="B12" s="20"/>
      <c r="C12" s="20"/>
      <c r="D12" s="20"/>
      <c r="E12" s="20"/>
      <c r="F12" s="20"/>
      <c r="G12" s="20"/>
      <c r="H12" s="20"/>
    </row>
    <row r="13" spans="1:8" ht="60" customHeight="1" x14ac:dyDescent="0.35">
      <c r="A13" s="3" t="s">
        <v>21</v>
      </c>
      <c r="B13" s="3" t="s">
        <v>0</v>
      </c>
      <c r="C13" s="3" t="s">
        <v>25</v>
      </c>
      <c r="D13" s="3" t="s">
        <v>24</v>
      </c>
      <c r="E13" s="3" t="s">
        <v>1</v>
      </c>
      <c r="F13" s="3" t="s">
        <v>26</v>
      </c>
      <c r="G13" s="3" t="s">
        <v>2</v>
      </c>
      <c r="H13" s="3" t="s">
        <v>3</v>
      </c>
    </row>
    <row r="14" spans="1:8" s="1" customFormat="1" ht="15.75" customHeight="1" x14ac:dyDescent="0.35">
      <c r="A14" s="17" t="s">
        <v>4</v>
      </c>
      <c r="B14" s="17" t="s">
        <v>5</v>
      </c>
      <c r="C14" s="17" t="s">
        <v>6</v>
      </c>
      <c r="D14" s="4" t="s">
        <v>7</v>
      </c>
      <c r="E14" s="4"/>
      <c r="F14" s="4" t="s">
        <v>8</v>
      </c>
      <c r="G14" s="4" t="s">
        <v>9</v>
      </c>
      <c r="H14" s="4" t="s">
        <v>10</v>
      </c>
    </row>
    <row r="15" spans="1:8" s="1" customFormat="1" ht="38.25" customHeight="1" x14ac:dyDescent="0.35">
      <c r="A15" s="19" t="s">
        <v>32</v>
      </c>
      <c r="B15" s="18" t="s">
        <v>28</v>
      </c>
      <c r="C15" s="18">
        <v>720</v>
      </c>
      <c r="D15" s="16" t="s">
        <v>47</v>
      </c>
      <c r="E15" s="4" t="s">
        <v>61</v>
      </c>
      <c r="F15" s="4" t="s">
        <v>75</v>
      </c>
      <c r="G15" s="7">
        <f>(D15+F15+E15)/3</f>
        <v>36.76</v>
      </c>
      <c r="H15" s="14">
        <f>C15*G15</f>
        <v>26467.199999999997</v>
      </c>
    </row>
    <row r="16" spans="1:8" s="1" customFormat="1" ht="38.25" customHeight="1" x14ac:dyDescent="0.35">
      <c r="A16" s="19" t="s">
        <v>33</v>
      </c>
      <c r="B16" s="18" t="s">
        <v>28</v>
      </c>
      <c r="C16" s="18">
        <v>1600</v>
      </c>
      <c r="D16" s="16" t="s">
        <v>48</v>
      </c>
      <c r="E16" s="4" t="s">
        <v>62</v>
      </c>
      <c r="F16" s="4" t="s">
        <v>76</v>
      </c>
      <c r="G16" s="7">
        <f t="shared" ref="G16:G28" si="0">(D16+F16+E16)/3</f>
        <v>73.709999999999994</v>
      </c>
      <c r="H16" s="14">
        <f t="shared" ref="H16:H28" si="1">C16*G16</f>
        <v>117935.99999999999</v>
      </c>
    </row>
    <row r="17" spans="1:1014" s="1" customFormat="1" ht="38.25" customHeight="1" x14ac:dyDescent="0.35">
      <c r="A17" s="19" t="s">
        <v>34</v>
      </c>
      <c r="B17" s="18" t="s">
        <v>28</v>
      </c>
      <c r="C17" s="18">
        <v>500</v>
      </c>
      <c r="D17" s="16" t="s">
        <v>49</v>
      </c>
      <c r="E17" s="4" t="s">
        <v>63</v>
      </c>
      <c r="F17" s="4" t="s">
        <v>77</v>
      </c>
      <c r="G17" s="7">
        <f t="shared" si="0"/>
        <v>158.6</v>
      </c>
      <c r="H17" s="14">
        <f t="shared" si="1"/>
        <v>79300</v>
      </c>
    </row>
    <row r="18" spans="1:1014" s="1" customFormat="1" ht="38.25" customHeight="1" x14ac:dyDescent="0.35">
      <c r="A18" s="19" t="s">
        <v>35</v>
      </c>
      <c r="B18" s="18" t="s">
        <v>28</v>
      </c>
      <c r="C18" s="18">
        <v>3000</v>
      </c>
      <c r="D18" s="16" t="s">
        <v>50</v>
      </c>
      <c r="E18" s="4" t="s">
        <v>64</v>
      </c>
      <c r="F18" s="4" t="s">
        <v>78</v>
      </c>
      <c r="G18" s="7">
        <f t="shared" si="0"/>
        <v>111.84333333333332</v>
      </c>
      <c r="H18" s="14">
        <f t="shared" si="1"/>
        <v>335529.99999999994</v>
      </c>
    </row>
    <row r="19" spans="1:1014" s="1" customFormat="1" ht="38.25" customHeight="1" x14ac:dyDescent="0.35">
      <c r="A19" s="19" t="s">
        <v>36</v>
      </c>
      <c r="B19" s="18" t="s">
        <v>28</v>
      </c>
      <c r="C19" s="18">
        <v>250</v>
      </c>
      <c r="D19" s="16" t="s">
        <v>51</v>
      </c>
      <c r="E19" s="4" t="s">
        <v>65</v>
      </c>
      <c r="F19" s="4" t="s">
        <v>79</v>
      </c>
      <c r="G19" s="7">
        <f t="shared" si="0"/>
        <v>627.81333333333339</v>
      </c>
      <c r="H19" s="14">
        <f t="shared" si="1"/>
        <v>156953.33333333334</v>
      </c>
    </row>
    <row r="20" spans="1:1014" s="1" customFormat="1" ht="38.25" customHeight="1" x14ac:dyDescent="0.35">
      <c r="A20" s="19" t="s">
        <v>37</v>
      </c>
      <c r="B20" s="18" t="s">
        <v>46</v>
      </c>
      <c r="C20" s="18">
        <v>5000</v>
      </c>
      <c r="D20" s="16" t="s">
        <v>52</v>
      </c>
      <c r="E20" s="4" t="s">
        <v>66</v>
      </c>
      <c r="F20" s="4" t="s">
        <v>80</v>
      </c>
      <c r="G20" s="7">
        <f t="shared" si="0"/>
        <v>43.116666666666667</v>
      </c>
      <c r="H20" s="14">
        <f t="shared" si="1"/>
        <v>215583.33333333334</v>
      </c>
    </row>
    <row r="21" spans="1:1014" s="1" customFormat="1" ht="38.25" customHeight="1" x14ac:dyDescent="0.35">
      <c r="A21" s="19" t="s">
        <v>38</v>
      </c>
      <c r="B21" s="18" t="s">
        <v>28</v>
      </c>
      <c r="C21" s="18">
        <v>300</v>
      </c>
      <c r="D21" s="16" t="s">
        <v>53</v>
      </c>
      <c r="E21" s="4" t="s">
        <v>67</v>
      </c>
      <c r="F21" s="4" t="s">
        <v>81</v>
      </c>
      <c r="G21" s="7">
        <f t="shared" si="0"/>
        <v>13.399999999999999</v>
      </c>
      <c r="H21" s="14">
        <f t="shared" si="1"/>
        <v>4019.9999999999995</v>
      </c>
    </row>
    <row r="22" spans="1:1014" s="1" customFormat="1" ht="38.25" customHeight="1" x14ac:dyDescent="0.35">
      <c r="A22" s="19" t="s">
        <v>39</v>
      </c>
      <c r="B22" s="18" t="s">
        <v>28</v>
      </c>
      <c r="C22" s="18">
        <v>20</v>
      </c>
      <c r="D22" s="16" t="s">
        <v>54</v>
      </c>
      <c r="E22" s="4" t="s">
        <v>68</v>
      </c>
      <c r="F22" s="4" t="s">
        <v>82</v>
      </c>
      <c r="G22" s="7">
        <f t="shared" si="0"/>
        <v>31.953333333333333</v>
      </c>
      <c r="H22" s="14">
        <f t="shared" si="1"/>
        <v>639.06666666666661</v>
      </c>
    </row>
    <row r="23" spans="1:1014" s="1" customFormat="1" ht="38.25" customHeight="1" x14ac:dyDescent="0.35">
      <c r="A23" s="19" t="s">
        <v>40</v>
      </c>
      <c r="B23" s="18" t="s">
        <v>28</v>
      </c>
      <c r="C23" s="18">
        <v>20</v>
      </c>
      <c r="D23" s="16" t="s">
        <v>55</v>
      </c>
      <c r="E23" s="4" t="s">
        <v>69</v>
      </c>
      <c r="F23" s="4" t="s">
        <v>83</v>
      </c>
      <c r="G23" s="7">
        <f t="shared" si="0"/>
        <v>39.520000000000003</v>
      </c>
      <c r="H23" s="14">
        <f t="shared" si="1"/>
        <v>790.40000000000009</v>
      </c>
    </row>
    <row r="24" spans="1:1014" s="1" customFormat="1" ht="38.25" customHeight="1" x14ac:dyDescent="0.35">
      <c r="A24" s="19" t="s">
        <v>41</v>
      </c>
      <c r="B24" s="18" t="s">
        <v>28</v>
      </c>
      <c r="C24" s="18">
        <v>20</v>
      </c>
      <c r="D24" s="16" t="s">
        <v>56</v>
      </c>
      <c r="E24" s="4" t="s">
        <v>70</v>
      </c>
      <c r="F24" s="4" t="s">
        <v>84</v>
      </c>
      <c r="G24" s="7">
        <f t="shared" si="0"/>
        <v>44.326666666666661</v>
      </c>
      <c r="H24" s="14">
        <f t="shared" si="1"/>
        <v>886.53333333333319</v>
      </c>
    </row>
    <row r="25" spans="1:1014" s="1" customFormat="1" ht="38.25" customHeight="1" x14ac:dyDescent="0.35">
      <c r="A25" s="19" t="s">
        <v>42</v>
      </c>
      <c r="B25" s="18" t="s">
        <v>28</v>
      </c>
      <c r="C25" s="18">
        <v>500</v>
      </c>
      <c r="D25" s="16" t="s">
        <v>57</v>
      </c>
      <c r="E25" s="4" t="s">
        <v>71</v>
      </c>
      <c r="F25" s="4" t="s">
        <v>85</v>
      </c>
      <c r="G25" s="7">
        <f t="shared" si="0"/>
        <v>204.47333333333333</v>
      </c>
      <c r="H25" s="14">
        <f t="shared" si="1"/>
        <v>102236.66666666667</v>
      </c>
    </row>
    <row r="26" spans="1:1014" s="1" customFormat="1" ht="38.25" customHeight="1" x14ac:dyDescent="0.35">
      <c r="A26" s="19" t="s">
        <v>43</v>
      </c>
      <c r="B26" s="18" t="s">
        <v>28</v>
      </c>
      <c r="C26" s="18">
        <v>500</v>
      </c>
      <c r="D26" s="16" t="s">
        <v>58</v>
      </c>
      <c r="E26" s="4" t="s">
        <v>72</v>
      </c>
      <c r="F26" s="4" t="s">
        <v>86</v>
      </c>
      <c r="G26" s="7">
        <f t="shared" si="0"/>
        <v>165.12</v>
      </c>
      <c r="H26" s="14">
        <f t="shared" si="1"/>
        <v>82560</v>
      </c>
    </row>
    <row r="27" spans="1:1014" s="1" customFormat="1" ht="38.25" customHeight="1" x14ac:dyDescent="0.35">
      <c r="A27" s="19" t="s">
        <v>44</v>
      </c>
      <c r="B27" s="18" t="s">
        <v>28</v>
      </c>
      <c r="C27" s="18">
        <v>5</v>
      </c>
      <c r="D27" s="16" t="s">
        <v>59</v>
      </c>
      <c r="E27" s="4" t="s">
        <v>73</v>
      </c>
      <c r="F27" s="4" t="s">
        <v>87</v>
      </c>
      <c r="G27" s="7">
        <f t="shared" si="0"/>
        <v>3640.5133333333338</v>
      </c>
      <c r="H27" s="14">
        <f t="shared" si="1"/>
        <v>18202.566666666669</v>
      </c>
    </row>
    <row r="28" spans="1:1014" s="1" customFormat="1" ht="38.25" customHeight="1" x14ac:dyDescent="0.35">
      <c r="A28" s="19" t="s">
        <v>45</v>
      </c>
      <c r="B28" s="18" t="s">
        <v>28</v>
      </c>
      <c r="C28" s="18">
        <v>500</v>
      </c>
      <c r="D28" s="16" t="s">
        <v>60</v>
      </c>
      <c r="E28" s="4" t="s">
        <v>74</v>
      </c>
      <c r="F28" s="4" t="s">
        <v>88</v>
      </c>
      <c r="G28" s="7">
        <f t="shared" si="0"/>
        <v>6.6700000000000008</v>
      </c>
      <c r="H28" s="14">
        <f t="shared" si="1"/>
        <v>3335.0000000000005</v>
      </c>
    </row>
    <row r="29" spans="1:1014" s="8" customFormat="1" ht="22.5" customHeight="1" x14ac:dyDescent="0.35">
      <c r="A29" s="30" t="s">
        <v>22</v>
      </c>
      <c r="B29" s="31"/>
      <c r="C29" s="31"/>
      <c r="D29" s="32"/>
      <c r="E29" s="32"/>
      <c r="F29" s="32"/>
      <c r="G29" s="33"/>
      <c r="H29" s="15">
        <f>SUM(H15:H28)</f>
        <v>1144440.0999999999</v>
      </c>
    </row>
    <row r="30" spans="1:1014" s="12" customFormat="1" ht="27.75" customHeight="1" x14ac:dyDescent="0.4">
      <c r="A30" s="13" t="s">
        <v>22</v>
      </c>
      <c r="B30" s="34" t="str">
        <f>[1]!СуммаПрописью(H29)</f>
        <v>Один миллион сто сорок четыре тысячи четыреста сорок рублей 10 копеек</v>
      </c>
      <c r="C30" s="34"/>
      <c r="D30" s="34"/>
      <c r="E30" s="34"/>
      <c r="F30" s="34"/>
      <c r="G30" s="34"/>
      <c r="H30" s="3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</row>
    <row r="31" spans="1:1014" s="10" customFormat="1" ht="177" customHeight="1" x14ac:dyDescent="0.35">
      <c r="A31" s="29" t="s">
        <v>27</v>
      </c>
      <c r="B31" s="29"/>
      <c r="C31" s="29"/>
      <c r="D31" s="29"/>
      <c r="E31" s="29"/>
      <c r="F31" s="29"/>
      <c r="G31" s="29"/>
      <c r="H31" s="2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  <c r="ACA31" s="9"/>
      <c r="ACB31" s="9"/>
      <c r="ACC31" s="9"/>
      <c r="ACD31" s="9"/>
      <c r="ACE31" s="9"/>
      <c r="ACF31" s="9"/>
      <c r="ACG31" s="9"/>
      <c r="ACH31" s="9"/>
      <c r="ACI31" s="9"/>
      <c r="ACJ31" s="9"/>
      <c r="ACK31" s="9"/>
      <c r="ACL31" s="9"/>
      <c r="ACM31" s="9"/>
      <c r="ACN31" s="9"/>
      <c r="ACO31" s="9"/>
      <c r="ACP31" s="9"/>
      <c r="ACQ31" s="9"/>
      <c r="ACR31" s="9"/>
      <c r="ACS31" s="9"/>
      <c r="ACT31" s="9"/>
      <c r="ACU31" s="9"/>
      <c r="ACV31" s="9"/>
      <c r="ACW31" s="9"/>
      <c r="ACX31" s="9"/>
      <c r="ACY31" s="9"/>
      <c r="ACZ31" s="9"/>
      <c r="ADA31" s="9"/>
      <c r="ADB31" s="9"/>
      <c r="ADC31" s="9"/>
      <c r="ADD31" s="9"/>
      <c r="ADE31" s="9"/>
      <c r="ADF31" s="9"/>
      <c r="ADG31" s="9"/>
      <c r="ADH31" s="9"/>
      <c r="ADI31" s="9"/>
      <c r="ADJ31" s="9"/>
      <c r="ADK31" s="9"/>
      <c r="ADL31" s="9"/>
      <c r="ADM31" s="9"/>
      <c r="ADN31" s="9"/>
      <c r="ADO31" s="9"/>
      <c r="ADP31" s="9"/>
      <c r="ADQ31" s="9"/>
      <c r="ADR31" s="9"/>
      <c r="ADS31" s="9"/>
      <c r="ADT31" s="9"/>
      <c r="ADU31" s="9"/>
      <c r="ADV31" s="9"/>
      <c r="ADW31" s="9"/>
      <c r="ADX31" s="9"/>
      <c r="ADY31" s="9"/>
      <c r="ADZ31" s="9"/>
      <c r="AEA31" s="9"/>
      <c r="AEB31" s="9"/>
      <c r="AEC31" s="9"/>
      <c r="AED31" s="9"/>
      <c r="AEE31" s="9"/>
      <c r="AEF31" s="9"/>
      <c r="AEG31" s="9"/>
      <c r="AEH31" s="9"/>
      <c r="AEI31" s="9"/>
      <c r="AEJ31" s="9"/>
      <c r="AEK31" s="9"/>
      <c r="AEL31" s="9"/>
      <c r="AEM31" s="9"/>
      <c r="AEN31" s="9"/>
      <c r="AEO31" s="9"/>
      <c r="AEP31" s="9"/>
      <c r="AEQ31" s="9"/>
      <c r="AER31" s="9"/>
      <c r="AES31" s="9"/>
      <c r="AET31" s="9"/>
      <c r="AEU31" s="9"/>
      <c r="AEV31" s="9"/>
      <c r="AEW31" s="9"/>
      <c r="AEX31" s="9"/>
      <c r="AEY31" s="9"/>
      <c r="AEZ31" s="9"/>
      <c r="AFA31" s="9"/>
      <c r="AFB31" s="9"/>
      <c r="AFC31" s="9"/>
      <c r="AFD31" s="9"/>
      <c r="AFE31" s="9"/>
      <c r="AFF31" s="9"/>
      <c r="AFG31" s="9"/>
      <c r="AFH31" s="9"/>
      <c r="AFI31" s="9"/>
      <c r="AFJ31" s="9"/>
      <c r="AFK31" s="9"/>
      <c r="AFL31" s="9"/>
      <c r="AFM31" s="9"/>
      <c r="AFN31" s="9"/>
      <c r="AFO31" s="9"/>
      <c r="AFP31" s="9"/>
      <c r="AFQ31" s="9"/>
      <c r="AFR31" s="9"/>
      <c r="AFS31" s="9"/>
      <c r="AFT31" s="9"/>
      <c r="AFU31" s="9"/>
      <c r="AFV31" s="9"/>
      <c r="AFW31" s="9"/>
      <c r="AFX31" s="9"/>
      <c r="AFY31" s="9"/>
      <c r="AFZ31" s="9"/>
      <c r="AGA31" s="9"/>
      <c r="AGB31" s="9"/>
      <c r="AGC31" s="9"/>
      <c r="AGD31" s="9"/>
      <c r="AGE31" s="9"/>
      <c r="AGF31" s="9"/>
      <c r="AGG31" s="9"/>
      <c r="AGH31" s="9"/>
      <c r="AGI31" s="9"/>
      <c r="AGJ31" s="9"/>
      <c r="AGK31" s="9"/>
      <c r="AGL31" s="9"/>
      <c r="AGM31" s="9"/>
      <c r="AGN31" s="9"/>
      <c r="AGO31" s="9"/>
      <c r="AGP31" s="9"/>
      <c r="AGQ31" s="9"/>
      <c r="AGR31" s="9"/>
      <c r="AGS31" s="9"/>
      <c r="AGT31" s="9"/>
      <c r="AGU31" s="9"/>
      <c r="AGV31" s="9"/>
      <c r="AGW31" s="9"/>
      <c r="AGX31" s="9"/>
      <c r="AGY31" s="9"/>
      <c r="AGZ31" s="9"/>
      <c r="AHA31" s="9"/>
      <c r="AHB31" s="9"/>
      <c r="AHC31" s="9"/>
      <c r="AHD31" s="9"/>
      <c r="AHE31" s="9"/>
      <c r="AHF31" s="9"/>
      <c r="AHG31" s="9"/>
      <c r="AHH31" s="9"/>
      <c r="AHI31" s="9"/>
      <c r="AHJ31" s="9"/>
      <c r="AHK31" s="9"/>
      <c r="AHL31" s="9"/>
      <c r="AHM31" s="9"/>
      <c r="AHN31" s="9"/>
      <c r="AHO31" s="9"/>
      <c r="AHP31" s="9"/>
      <c r="AHQ31" s="9"/>
      <c r="AHR31" s="9"/>
      <c r="AHS31" s="9"/>
      <c r="AHT31" s="9"/>
      <c r="AHU31" s="9"/>
      <c r="AHV31" s="9"/>
      <c r="AHW31" s="9"/>
      <c r="AHX31" s="9"/>
      <c r="AHY31" s="9"/>
      <c r="AHZ31" s="9"/>
      <c r="AIA31" s="9"/>
      <c r="AIB31" s="9"/>
      <c r="AIC31" s="9"/>
      <c r="AID31" s="9"/>
      <c r="AIE31" s="9"/>
      <c r="AIF31" s="9"/>
      <c r="AIG31" s="9"/>
      <c r="AIH31" s="9"/>
      <c r="AII31" s="9"/>
      <c r="AIJ31" s="9"/>
      <c r="AIK31" s="9"/>
      <c r="AIL31" s="9"/>
      <c r="AIM31" s="9"/>
      <c r="AIN31" s="9"/>
      <c r="AIO31" s="9"/>
      <c r="AIP31" s="9"/>
      <c r="AIQ31" s="9"/>
      <c r="AIR31" s="9"/>
      <c r="AIS31" s="9"/>
      <c r="AIT31" s="9"/>
      <c r="AIU31" s="9"/>
      <c r="AIV31" s="9"/>
      <c r="AIW31" s="9"/>
      <c r="AIX31" s="9"/>
      <c r="AIY31" s="9"/>
      <c r="AIZ31" s="9"/>
      <c r="AJA31" s="9"/>
      <c r="AJB31" s="9"/>
      <c r="AJC31" s="9"/>
      <c r="AJD31" s="9"/>
      <c r="AJE31" s="9"/>
      <c r="AJF31" s="9"/>
      <c r="AJG31" s="9"/>
      <c r="AJH31" s="9"/>
      <c r="AJI31" s="9"/>
      <c r="AJJ31" s="9"/>
      <c r="AJK31" s="9"/>
      <c r="AJL31" s="9"/>
      <c r="AJM31" s="9"/>
      <c r="AJN31" s="9"/>
      <c r="AJO31" s="9"/>
      <c r="AJP31" s="9"/>
      <c r="AJQ31" s="9"/>
      <c r="AJR31" s="9"/>
      <c r="AJS31" s="9"/>
      <c r="AJT31" s="9"/>
      <c r="AJU31" s="9"/>
      <c r="AJV31" s="9"/>
      <c r="AJW31" s="9"/>
      <c r="AJX31" s="9"/>
      <c r="AJY31" s="9"/>
      <c r="AJZ31" s="9"/>
      <c r="AKA31" s="9"/>
      <c r="AKB31" s="9"/>
      <c r="AKC31" s="9"/>
      <c r="AKD31" s="9"/>
      <c r="AKE31" s="9"/>
      <c r="AKF31" s="9"/>
      <c r="AKG31" s="9"/>
      <c r="AKH31" s="9"/>
      <c r="AKI31" s="9"/>
      <c r="AKJ31" s="9"/>
      <c r="AKK31" s="9"/>
      <c r="AKL31" s="9"/>
      <c r="AKM31" s="9"/>
      <c r="AKN31" s="9"/>
      <c r="AKO31" s="9"/>
      <c r="AKP31" s="9"/>
      <c r="AKQ31" s="9"/>
      <c r="AKR31" s="9"/>
      <c r="AKS31" s="9"/>
      <c r="AKT31" s="9"/>
      <c r="AKU31" s="9"/>
      <c r="AKV31" s="9"/>
      <c r="AKW31" s="9"/>
      <c r="AKX31" s="9"/>
      <c r="AKY31" s="9"/>
      <c r="AKZ31" s="9"/>
      <c r="ALA31" s="9"/>
      <c r="ALB31" s="9"/>
      <c r="ALC31" s="9"/>
      <c r="ALD31" s="9"/>
      <c r="ALE31" s="9"/>
      <c r="ALF31" s="9"/>
      <c r="ALG31" s="9"/>
      <c r="ALH31" s="9"/>
      <c r="ALI31" s="9"/>
      <c r="ALJ31" s="9"/>
      <c r="ALK31" s="9"/>
      <c r="ALL31" s="9"/>
      <c r="ALM31" s="9"/>
      <c r="ALN31" s="9"/>
      <c r="ALO31" s="9"/>
      <c r="ALP31" s="9"/>
      <c r="ALQ31" s="9"/>
      <c r="ALR31" s="9"/>
      <c r="ALS31" s="9"/>
      <c r="ALT31" s="9"/>
      <c r="ALU31" s="9"/>
      <c r="ALV31" s="9"/>
      <c r="ALW31" s="9"/>
      <c r="ALX31" s="9"/>
      <c r="ALY31" s="9"/>
      <c r="ALZ31" s="9"/>
    </row>
    <row r="32" spans="1:1014" ht="50.25" customHeight="1" x14ac:dyDescent="0.35">
      <c r="H32" s="6"/>
    </row>
    <row r="33" spans="1:8" ht="15" customHeight="1" x14ac:dyDescent="0.35">
      <c r="A33" s="28"/>
      <c r="B33" s="28"/>
      <c r="C33" s="28"/>
      <c r="D33" s="28"/>
      <c r="E33" s="28"/>
      <c r="F33" s="28"/>
      <c r="G33" s="28"/>
      <c r="H33" s="28"/>
    </row>
    <row r="34" spans="1:8" x14ac:dyDescent="0.35">
      <c r="A34" s="28"/>
      <c r="B34" s="28"/>
      <c r="C34" s="28"/>
      <c r="D34" s="28"/>
      <c r="E34" s="28"/>
      <c r="F34" s="28"/>
      <c r="G34" s="28"/>
      <c r="H34" s="28"/>
    </row>
    <row r="35" spans="1:8" x14ac:dyDescent="0.35">
      <c r="A35" s="28"/>
      <c r="B35" s="28"/>
      <c r="C35" s="28"/>
      <c r="D35" s="28"/>
      <c r="E35" s="28"/>
      <c r="F35" s="28"/>
      <c r="G35" s="28"/>
      <c r="H35" s="28"/>
    </row>
  </sheetData>
  <mergeCells count="20">
    <mergeCell ref="A5:H5"/>
    <mergeCell ref="A6:H6"/>
    <mergeCell ref="A7:H7"/>
    <mergeCell ref="A8:H8"/>
    <mergeCell ref="A11:H11"/>
    <mergeCell ref="A34:H34"/>
    <mergeCell ref="A35:H35"/>
    <mergeCell ref="A9:H9"/>
    <mergeCell ref="A10:H10"/>
    <mergeCell ref="A12:H12"/>
    <mergeCell ref="A31:H31"/>
    <mergeCell ref="A33:H33"/>
    <mergeCell ref="A29:G29"/>
    <mergeCell ref="B30:H30"/>
    <mergeCell ref="A3:C3"/>
    <mergeCell ref="A4:C4"/>
    <mergeCell ref="D3:H3"/>
    <mergeCell ref="D4:H4"/>
    <mergeCell ref="G1:H1"/>
    <mergeCell ref="A2:H2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2024-01-24T08:57:46Z</cp:lastPrinted>
  <dcterms:created xsi:type="dcterms:W3CDTF">2017-08-05T12:18:39Z</dcterms:created>
  <dcterms:modified xsi:type="dcterms:W3CDTF">2024-01-24T10:32:36Z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