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3 год\ЛС\№ 23040502014 Закупка лекарственных препаратов для медицинского применения\№ 23040502014 Закупка лекарственного препарата для медицинского применения 27072023\"/>
    </mc:Choice>
  </mc:AlternateContent>
  <xr:revisionPtr revIDLastSave="0" documentId="13_ncr:1_{59F2BE2F-D3FD-4BDB-8D39-C0C5E775339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НМЦ'!$A$1:$I$119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1" i="2" l="1"/>
  <c r="I112" i="2"/>
  <c r="H111" i="2" l="1"/>
  <c r="H31" i="2" l="1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15" i="2"/>
  <c r="I15" i="2" s="1"/>
</calcChain>
</file>

<file path=xl/sharedStrings.xml><?xml version="1.0" encoding="utf-8"?>
<sst xmlns="http://schemas.openxmlformats.org/spreadsheetml/2006/main" count="232" uniqueCount="136">
  <si>
    <t>Ед. изм.</t>
  </si>
  <si>
    <t>Ценовое предложение №2</t>
  </si>
  <si>
    <t>НМЦ позиции</t>
  </si>
  <si>
    <t>Сумма, руб.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</si>
  <si>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</si>
  <si>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</si>
  <si>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</si>
  <si>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</si>
  <si>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</si>
  <si>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</si>
  <si>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</si>
  <si>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</si>
  <si>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</si>
  <si>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</si>
  <si>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</si>
  <si>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</si>
  <si>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</si>
  <si>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</si>
  <si>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</si>
  <si>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</si>
  <si>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</si>
  <si>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Ведущий специалист по закупкам                                                                                                                                  А.У. Перисаева</t>
  </si>
  <si>
    <t>ИТОГО</t>
  </si>
  <si>
    <t xml:space="preserve">Ценовое предложение №1 </t>
  </si>
  <si>
    <t>Кол-во</t>
  </si>
  <si>
    <t>Ценовое предложение №3</t>
  </si>
  <si>
    <t>упак</t>
  </si>
  <si>
    <t>Главный врач                                                                                                                                                                     Н.С. Саидов</t>
  </si>
  <si>
    <t>НМЦ закупки указана с учетом всех налогов и сборов, которые обязан уплатить участник закупки в соответствии с применяемой им системой налогообложения вне зависимости от налогообложения предмета закупки НДС в соответствии с положениями НК РФ</t>
  </si>
  <si>
    <r>
      <t>ц</t>
    </r>
    <r>
      <rPr>
        <vertAlign val="subscript"/>
        <sz val="18"/>
        <color theme="1"/>
        <rFont val="Times New Roman"/>
        <family val="1"/>
        <charset val="204"/>
      </rPr>
      <t>i</t>
    </r>
    <r>
      <rPr>
        <sz val="18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</si>
  <si>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Приложение № 1 к извещению № 23040502014</t>
  </si>
  <si>
    <t>Обоснование начальной (максимальной) цены закупки № 23040502014</t>
  </si>
  <si>
    <t>Поставка лекарственных препаратов для медицинского применения</t>
  </si>
  <si>
    <t>№ п/п</t>
  </si>
  <si>
    <t>6</t>
  </si>
  <si>
    <t>9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</si>
  <si>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(с изменениями и дополненями, внесенными приказом ЦДЗ от 18.04.2023г. № ЦДЗ-45);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</si>
  <si>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Амиодарон конц-т д/приг. р-ра для в/в введ. 50мг/мл амп. 3мл №10</t>
  </si>
  <si>
    <t>Анальгин р-р для в/в и в/м введ. 500мг/мл амп. 2мл №10</t>
  </si>
  <si>
    <t>Аскорил экспекторант сироп фл. 100мл</t>
  </si>
  <si>
    <t>Бетагистин таб. 24мг №30</t>
  </si>
  <si>
    <t>Бисопролол-Тева таб. п/о плен. 5мг №30</t>
  </si>
  <si>
    <t>Бромгексин таб. 8мг №50</t>
  </si>
  <si>
    <t>Вазелиновое масло д/приема внутрь фл. 100мл №1</t>
  </si>
  <si>
    <t>Верошпирон таб. 25мг №20</t>
  </si>
  <si>
    <t>Верошпирон капс. 50мг №30</t>
  </si>
  <si>
    <t>Глицин, табл. защечн. и подъязычн. 100 мг, №50</t>
  </si>
  <si>
    <t>Глюкоза р-р в/в введ. амп.полимер. 400 мг/мл 10мл №10</t>
  </si>
  <si>
    <t>Губка гемостатическая коллагеновая 50х50мм №1</t>
  </si>
  <si>
    <t>Индап капс. 2,5мг №30</t>
  </si>
  <si>
    <t>Кальция глюконат-Виал р-р в/в и в/м введ. 100мг/мл амп. 10мл №10</t>
  </si>
  <si>
    <t>Каптоприл таб. 50мг №40</t>
  </si>
  <si>
    <t>Капозид таб. 50+25мг №28</t>
  </si>
  <si>
    <t>Кетонал супп. рект. 100мг №12</t>
  </si>
  <si>
    <t>Кеторол р-р в/в и в/м введ. 30 мг/мл амп. 1 мл №10</t>
  </si>
  <si>
    <t>Клотримазол-Тева крем д/нар. прим. 1% туба 30г</t>
  </si>
  <si>
    <t>Ксефокам лиоф. д/приг. р-ра для в/в и в/м введ. 8мг фл. №5</t>
  </si>
  <si>
    <t>Левосин мазь д/наруж. прим. 40 г туба</t>
  </si>
  <si>
    <t>Левомеколь мазь для наружного прим. 40 мг/г +7,5 мг/г туба 40г №1</t>
  </si>
  <si>
    <t>Лизиноприл таб 5мг №30</t>
  </si>
  <si>
    <t>Линимент  бальзамический по Вишневскому туба 30г</t>
  </si>
  <si>
    <t>Лориста Н таб. п/о плён. 50 мг+12,5 мг №60</t>
  </si>
  <si>
    <t>Мексидол, р-р для в/в и в/м введ. 50 мг/мл, амп. 2 мл, №10</t>
  </si>
  <si>
    <t>Метопролол-Акрихин таб. 50мг №30</t>
  </si>
  <si>
    <t>Метронидазол таб. 500мг №20</t>
  </si>
  <si>
    <t>Мельдоний, р-р д/ин. 100 мг/мл, амп. 5 мл, кор. 10</t>
  </si>
  <si>
    <t>Моксонидин-СЗ таб. п/о плен. 0,2мг №28</t>
  </si>
  <si>
    <t>Найз таб. 100мг №20</t>
  </si>
  <si>
    <t>Омепразол капс. кишечнораств. 20мг №30</t>
  </si>
  <si>
    <t>Панангин таб. п/о плён. №50</t>
  </si>
  <si>
    <t>Супрастин р-р для в/в и в/м введ 20мг/мл амп 1 мл №5</t>
  </si>
  <si>
    <t>Тагиста таб. 24мг №30</t>
  </si>
  <si>
    <t>Тиамина хлорид р-р д/в/м введения 50мг/мл амп. 1мл №10</t>
  </si>
  <si>
    <t>Троксевазин гель для наружн. прим. 2% туба 40г</t>
  </si>
  <si>
    <t>Троксевазин капс. 300мг №50</t>
  </si>
  <si>
    <t>Тромбо АСС таб. кш/раств. п/о плен. 100 мг №28</t>
  </si>
  <si>
    <t>Утрожестан капс. 100мг №28</t>
  </si>
  <si>
    <t>Феррум Лек р-р для в/м введ 50 мг/мл амп 2 мл №5</t>
  </si>
  <si>
    <t>Фламин таб. 50мг №30</t>
  </si>
  <si>
    <t>Фраксипарин р-р для п/к введ. 9500 МЕ анти-Ха/мл шприц 0,6мл №10 (5700МЕ в шприце)</t>
  </si>
  <si>
    <t>Фуросемид р-р в/в и в/м введ. 10мг/мл 2мл №10</t>
  </si>
  <si>
    <t>Фуросемид таб. 40мг №50</t>
  </si>
  <si>
    <t>Эуфиллин таб. 150мг №30</t>
  </si>
  <si>
    <t>Аминовен 10% 500 мл №10 фл</t>
  </si>
  <si>
    <t>Венофер 20 мг/мл 5 мл №5 фл</t>
  </si>
  <si>
    <t>Гепарин раствор в/в и п/к 5000 МЕ/мл 5 мл № 5 фл</t>
  </si>
  <si>
    <t>Йоностерил 500 мл №10 фл пл</t>
  </si>
  <si>
    <t>Карбетоцин р-р для в/в и в/м введ. 100 мкг/мл 1 мл №5 фл</t>
  </si>
  <si>
    <t>Рокуроний Каби 10 мг/мл 5 мл №10 фл</t>
  </si>
  <si>
    <t>Ропивакаин Каби 7,5 мг/мл 10 мл №5 амп</t>
  </si>
  <si>
    <t>Адреналин, р-р д/ин. 1 мг/мл, амп. 1 мл, №5</t>
  </si>
  <si>
    <t>Актовегин р-р д/ин 40 мг/мл 2 мл №25</t>
  </si>
  <si>
    <t>Бетадин р-р д/мест и нар прим 10 % 1000 мл</t>
  </si>
  <si>
    <t>Гептрал лиоф д/приг р-ра для в/в и в/м введ 400 мг №5 (+раств-ль 5 мл)</t>
  </si>
  <si>
    <t>Дроперидол р-р для в/в и в/м введ 2.5 мг/мл 5 мл №5 (фл)</t>
  </si>
  <si>
    <t>Пентоксифиллин р-р д/ин 20 мг/мл 5 мл №10</t>
  </si>
  <si>
    <t>Пикамилон р-р для в/в и в/м введ 100 мг/мл 2 мл №10</t>
  </si>
  <si>
    <t>Актовегин (р-р д/ин. 40 мг/мл 5 мл №5 амп</t>
  </si>
  <si>
    <t>Дибазол (р-р для в/в и в/м введ. 10 мг/мл 5 мл N10 амп</t>
  </si>
  <si>
    <t>Димедрол (р-р для в/в и в/м введ. 10мг/мл 1мл №10 амп</t>
  </si>
  <si>
    <t>Натрия тиосульфат р-р для в/в введ 300 мг/мл 10 мл №10 (амп)</t>
  </si>
  <si>
    <t>шт</t>
  </si>
  <si>
    <t>Аммиак р-р д/нар. прим. и инг. 10%  40мл №1</t>
  </si>
  <si>
    <t>Баралгин М, р-р для в/в и в/м введ. 500 мг/мл, амп. 5 мл №5</t>
  </si>
  <si>
    <t>Левофлоксацин  р-р д/инф. 5 мг/мл, бан. 100 мл, №1 1</t>
  </si>
  <si>
    <t xml:space="preserve">Новокаин  р-р д/ин. 5 мг/мл 5мл №10 </t>
  </si>
  <si>
    <t>Фортранс пор. д/приг. р-ра д/приема внутрь 64 г  №4</t>
  </si>
  <si>
    <t>Эгилок, табл. 100 мг, фл. 30, № 1</t>
  </si>
  <si>
    <t>Эринит, табл. 10 мг, бл. 10, № 5</t>
  </si>
  <si>
    <t>Пропофол Каби, эмульс. для в/в введ. 10 мг/мл, амп. 20 мл, № 5</t>
  </si>
  <si>
    <t>Комбилипен, р-р для в/м введ., амп. 2 мл, № 10</t>
  </si>
  <si>
    <t>Кордарон 0,2 N30 табл</t>
  </si>
  <si>
    <t>Мезим 20000 N20 табл п/кишечнорастворимые</t>
  </si>
  <si>
    <t>Октреотид 100 мкг/мл 1мл N10 смп р-р в/в п/к</t>
  </si>
  <si>
    <t>Пентамин 0,05/мл 1мл N10 смп р-р д/инф</t>
  </si>
  <si>
    <t xml:space="preserve">Сорбифер Дурулес N30 табл </t>
  </si>
  <si>
    <t>Ципролет 0,5 N10 табл</t>
  </si>
  <si>
    <t>Цитофлавин, р-р для в/в введ., амп. 10 мл, № 10</t>
  </si>
  <si>
    <t>Эссенциале Н, р-р для в/в введ. 250 мг/5 мл, амп. 5 мл, № 5</t>
  </si>
  <si>
    <t>Аскорбиновая кислота, р-р для в/в и в/м введ. 50 мг/мл, амп. 2 мл, № 10</t>
  </si>
  <si>
    <t>Мексикор, р-р для в/в и в/м введ. 50 мг/мл, амп. 2 мл, № 10</t>
  </si>
  <si>
    <t>Натрия хлорид р-р д/инф 0.9 % 1000 мл №10</t>
  </si>
  <si>
    <t xml:space="preserve">Глюкоза, р-р д/инф. 5 %, фл. 200 мл №40 </t>
  </si>
  <si>
    <t>Кокарбоксилаза, лиоф. д/р-ра для в/в и в/м введ. 50 мг, амп.  № 5</t>
  </si>
  <si>
    <t xml:space="preserve">Натрия хлорид  р-р д/ин. амп. 0,9% 10 мл №10 </t>
  </si>
  <si>
    <t>Омепразол, лиоф. д/р-ра д/инф. 40 мг, фл.  № 1</t>
  </si>
  <si>
    <t>Панангин, конц. д/р-ра д/инф. 45.2 мг/мл+40 мг/мл, амп. 10 мл, № 5</t>
  </si>
  <si>
    <t>Пиридоксин, р-р д/ин. 50 мг/мл, амп. 1 мл № 10</t>
  </si>
  <si>
    <t>Левомицетин  гл. кап. 0,25% тюб.-кап. 10мл №1</t>
  </si>
  <si>
    <t xml:space="preserve">Папаверин  р-р для в/м и в/в введ. 20мг/мл амп.  2мл №10 </t>
  </si>
  <si>
    <t xml:space="preserve">Пирацетам  р-р для в/в введ. амп.200мг/мл 5мл №10 </t>
  </si>
  <si>
    <t>Смекта пор. пригот. сусп. д/вн. приема  пак. 3г №20</t>
  </si>
  <si>
    <t>Дексаметазон 4 мг/мл 1 мл №25 амп</t>
  </si>
  <si>
    <t>Ацетилцистеин гран. д/приг. р-ра д/приема внутрь 600 мг/ 3г №10</t>
  </si>
  <si>
    <t>Церебролизин р-р д/ин. 5 мл №5 амп.</t>
  </si>
  <si>
    <t>Три миллиона триста тридцать четыре тысячи восемьсот семьдесят девять рублей 45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</si>
</sst>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bscript"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1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7" fillId="0" borderId="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3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4" fontId="12" fillId="0" borderId="0" xfId="0" applyNumberFormat="1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/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4" fontId="12" fillId="0" borderId="9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49" fontId="3" fillId="0" borderId="0" xfId="0" applyNumberFormat="1" applyFont="1" applyAlignment="1">
      <alignment horizontal="left" vertical="center" wrapText="1"/>
    </xf>
    <xf numFmtId="0" fontId="10" fillId="2" borderId="4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6" xfId="0" applyNumberFormat="1" applyFont="1" applyBorder="1" applyAlignment="1">
      <alignment horizontal="left" wrapText="1"/>
    </xf>
    <xf numFmtId="49" fontId="12" fillId="0" borderId="9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7" fillId="0" borderId="2" xfId="0" applyFont="1" applyBorder="1" applyAlignment="1">
      <alignment horizontal="left" wrapText="1"/>
    </xf>
    <xf numFmtId="49" fontId="5" fillId="0" borderId="0" xfId="0" applyNumberFormat="1" applyFont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438148</xdr:colOff>
      <xdr:row>4</xdr:row>
      <xdr:rowOff>55203</xdr:rowOff>
    </xdr:from>
    <xdr:to>
      <xdr:col>7</xdr:col>
      <xdr:colOff>428624</xdr:colOff>
      <xdr:row>5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G122"/>
  <sheetViews>
    <sheetView tabSelected="1" zoomScale="90" zoomScaleNormal="90" zoomScaleSheetLayoutView="90" workbookViewId="0">
      <selection activeCell="F109" sqref="F109"/>
    </sheetView>
  </sheetViews>
  <sheetFormatPr defaultColWidth="11.5703125" defaultRowHeight="21" x14ac:dyDescent="0.35"/>
  <cols>
    <col min="1" max="1" width="9" style="2" customWidth="1"/>
    <col min="2" max="2" width="104.28515625" style="3" customWidth="1"/>
    <col min="3" max="3" width="18.7109375" style="3" customWidth="1"/>
    <col min="4" max="4" width="18.42578125" style="3" customWidth="1"/>
    <col min="5" max="5" width="29" style="3" customWidth="1"/>
    <col min="6" max="6" width="28" style="3" customWidth="1"/>
    <col min="7" max="7" width="29.42578125" style="3" customWidth="1"/>
    <col min="8" max="8" width="20" style="1" customWidth="1"/>
    <col min="9" max="9" width="29.85546875" style="1" customWidth="1"/>
    <col min="10" max="10" width="0.42578125" style="1" hidden="1" customWidth="1"/>
    <col min="11" max="11" width="5.5703125" style="1" hidden="1" customWidth="1"/>
    <col min="12" max="12" width="3.42578125" style="1" hidden="1" customWidth="1"/>
    <col min="13" max="13" width="0.42578125" style="1" hidden="1" customWidth="1"/>
    <col min="14" max="15" width="11.5703125" style="1" hidden="1" customWidth="1"/>
    <col min="16" max="1021" width="11.5703125" style="1"/>
    <col min="1022" max="16384" width="11.5703125" style="2"/>
  </cols>
  <sheetData>
    <row r="1" spans="1:1021" ht="36" customHeight="1" x14ac:dyDescent="0.35">
      <c r="B1" s="33" t="s">
        <v>30</v>
      </c>
      <c r="C1" s="34"/>
      <c r="D1" s="34"/>
      <c r="E1" s="34"/>
      <c r="F1" s="34"/>
      <c r="G1" s="34"/>
      <c r="H1" s="34"/>
      <c r="I1" s="34"/>
      <c r="J1" s="8"/>
      <c r="K1" s="8"/>
      <c r="L1" s="8"/>
      <c r="M1" s="8"/>
      <c r="N1" s="8"/>
      <c r="O1" s="8"/>
    </row>
    <row r="2" spans="1:1021" ht="23.25" customHeight="1" x14ac:dyDescent="0.3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1:1021" ht="54" customHeight="1" x14ac:dyDescent="0.35">
      <c r="A3" s="39" t="s">
        <v>10</v>
      </c>
      <c r="B3" s="39"/>
      <c r="C3" s="39"/>
      <c r="D3" s="39"/>
      <c r="E3" s="36" t="s">
        <v>32</v>
      </c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021" ht="119.25" customHeight="1" x14ac:dyDescent="0.35">
      <c r="A4" s="39" t="s">
        <v>17</v>
      </c>
      <c r="B4" s="39"/>
      <c r="C4" s="39"/>
      <c r="D4" s="39"/>
      <c r="E4" s="39" t="s">
        <v>11</v>
      </c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021" ht="48" customHeight="1" x14ac:dyDescent="0.35">
      <c r="A5" s="39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021" ht="23.25" x14ac:dyDescent="0.35">
      <c r="A6" s="46" t="s">
        <v>12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021" ht="23.25" customHeight="1" x14ac:dyDescent="0.35">
      <c r="A7" s="46" t="s">
        <v>13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021" ht="23.25" x14ac:dyDescent="0.35">
      <c r="A8" s="46" t="s">
        <v>14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021" ht="23.25" x14ac:dyDescent="0.35">
      <c r="A9" s="46" t="s">
        <v>15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021" ht="23.25" x14ac:dyDescent="0.35">
      <c r="A10" s="46" t="s">
        <v>16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021" ht="64.5" customHeight="1" x14ac:dyDescent="0.35">
      <c r="A11" s="46" t="s">
        <v>29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021" ht="40.5" customHeight="1" x14ac:dyDescent="0.35">
      <c r="A12" s="47" t="s">
        <v>19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021" s="22" customFormat="1" ht="60" customHeight="1" x14ac:dyDescent="0.35">
      <c r="A13" s="13" t="s">
        <v>33</v>
      </c>
      <c r="B13" s="13" t="s">
        <v>20</v>
      </c>
      <c r="C13" s="13" t="s">
        <v>0</v>
      </c>
      <c r="D13" s="13" t="s">
        <v>24</v>
      </c>
      <c r="E13" s="13" t="s">
        <v>23</v>
      </c>
      <c r="F13" s="13" t="s">
        <v>1</v>
      </c>
      <c r="G13" s="13" t="s">
        <v>25</v>
      </c>
      <c r="H13" s="13" t="s">
        <v>2</v>
      </c>
      <c r="I13" s="13" t="s">
        <v>3</v>
      </c>
      <c r="J13" s="30"/>
      <c r="K13" s="30"/>
      <c r="L13" s="30"/>
      <c r="M13" s="30"/>
      <c r="N13" s="30"/>
      <c r="O13" s="30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</row>
    <row r="14" spans="1:1021" s="23" customFormat="1" ht="24" customHeight="1" x14ac:dyDescent="0.35">
      <c r="A14" s="26">
        <v>1</v>
      </c>
      <c r="B14" s="25" t="s">
        <v>4</v>
      </c>
      <c r="C14" s="25" t="s">
        <v>5</v>
      </c>
      <c r="D14" s="25" t="s">
        <v>6</v>
      </c>
      <c r="E14" s="25" t="s">
        <v>7</v>
      </c>
      <c r="F14" s="25" t="s">
        <v>34</v>
      </c>
      <c r="G14" s="25" t="s">
        <v>8</v>
      </c>
      <c r="H14" s="25" t="s">
        <v>9</v>
      </c>
      <c r="I14" s="25" t="s">
        <v>35</v>
      </c>
      <c r="J14" s="30"/>
      <c r="K14" s="30"/>
      <c r="L14" s="30"/>
      <c r="M14" s="30"/>
      <c r="N14" s="30"/>
      <c r="O14" s="30"/>
    </row>
    <row r="15" spans="1:1021" s="27" customFormat="1" ht="24.95" customHeight="1" x14ac:dyDescent="0.35">
      <c r="A15" s="27">
        <v>1</v>
      </c>
      <c r="B15" s="20" t="s">
        <v>37</v>
      </c>
      <c r="C15" s="21" t="s">
        <v>101</v>
      </c>
      <c r="D15" s="21">
        <v>7</v>
      </c>
      <c r="E15" s="21">
        <v>228.34</v>
      </c>
      <c r="F15" s="32">
        <v>230.67</v>
      </c>
      <c r="G15" s="32">
        <v>239.99</v>
      </c>
      <c r="H15" s="14">
        <f>(E15+F15+G15)/3</f>
        <v>233</v>
      </c>
      <c r="I15" s="14">
        <f>D15*H15</f>
        <v>1631</v>
      </c>
    </row>
    <row r="16" spans="1:1021" s="27" customFormat="1" ht="24.95" customHeight="1" x14ac:dyDescent="0.35">
      <c r="A16" s="27">
        <v>2</v>
      </c>
      <c r="B16" s="20" t="s">
        <v>102</v>
      </c>
      <c r="C16" s="21" t="s">
        <v>26</v>
      </c>
      <c r="D16" s="21">
        <v>130</v>
      </c>
      <c r="E16" s="21">
        <v>14.7</v>
      </c>
      <c r="F16" s="32">
        <v>14.85</v>
      </c>
      <c r="G16" s="32">
        <v>15.45</v>
      </c>
      <c r="H16" s="14">
        <f t="shared" ref="H16:H76" si="0">(E16+F16+G16)/3</f>
        <v>15</v>
      </c>
      <c r="I16" s="14">
        <f t="shared" ref="I16:I76" si="1">D16*H16</f>
        <v>1950</v>
      </c>
    </row>
    <row r="17" spans="1:9" s="27" customFormat="1" ht="24.95" customHeight="1" x14ac:dyDescent="0.35">
      <c r="A17" s="27">
        <v>3</v>
      </c>
      <c r="B17" s="20" t="s">
        <v>38</v>
      </c>
      <c r="C17" s="21" t="s">
        <v>26</v>
      </c>
      <c r="D17" s="21">
        <v>400</v>
      </c>
      <c r="E17" s="21">
        <v>80.36</v>
      </c>
      <c r="F17" s="32">
        <v>81.180000000000007</v>
      </c>
      <c r="G17" s="32">
        <v>84.46</v>
      </c>
      <c r="H17" s="14">
        <f t="shared" si="0"/>
        <v>82</v>
      </c>
      <c r="I17" s="14">
        <f t="shared" si="1"/>
        <v>32800</v>
      </c>
    </row>
    <row r="18" spans="1:9" s="27" customFormat="1" ht="24.95" customHeight="1" x14ac:dyDescent="0.35">
      <c r="A18" s="27">
        <v>4</v>
      </c>
      <c r="B18" s="20" t="s">
        <v>39</v>
      </c>
      <c r="C18" s="21" t="s">
        <v>101</v>
      </c>
      <c r="D18" s="21">
        <v>10</v>
      </c>
      <c r="E18" s="21">
        <v>523.28</v>
      </c>
      <c r="F18" s="32">
        <v>528.62</v>
      </c>
      <c r="G18" s="32">
        <v>549.98</v>
      </c>
      <c r="H18" s="14">
        <f t="shared" si="0"/>
        <v>533.96</v>
      </c>
      <c r="I18" s="14">
        <f t="shared" si="1"/>
        <v>5339.6</v>
      </c>
    </row>
    <row r="19" spans="1:9" s="27" customFormat="1" ht="24.95" customHeight="1" x14ac:dyDescent="0.35">
      <c r="A19" s="27">
        <v>5</v>
      </c>
      <c r="B19" s="20" t="s">
        <v>103</v>
      </c>
      <c r="C19" s="21" t="s">
        <v>26</v>
      </c>
      <c r="D19" s="21">
        <v>180</v>
      </c>
      <c r="E19" s="21">
        <v>360.72</v>
      </c>
      <c r="F19" s="32">
        <v>364.4</v>
      </c>
      <c r="G19" s="32">
        <v>379.12</v>
      </c>
      <c r="H19" s="14">
        <f t="shared" si="0"/>
        <v>368.08</v>
      </c>
      <c r="I19" s="14">
        <f t="shared" si="1"/>
        <v>66254.399999999994</v>
      </c>
    </row>
    <row r="20" spans="1:9" s="27" customFormat="1" ht="24.95" customHeight="1" x14ac:dyDescent="0.35">
      <c r="A20" s="27">
        <v>6</v>
      </c>
      <c r="B20" s="20" t="s">
        <v>40</v>
      </c>
      <c r="C20" s="21" t="s">
        <v>26</v>
      </c>
      <c r="D20" s="21">
        <v>90</v>
      </c>
      <c r="E20" s="21">
        <v>287.14</v>
      </c>
      <c r="F20" s="32">
        <v>290.07</v>
      </c>
      <c r="G20" s="32">
        <v>301.79000000000002</v>
      </c>
      <c r="H20" s="14">
        <f t="shared" si="0"/>
        <v>293</v>
      </c>
      <c r="I20" s="14">
        <f t="shared" si="1"/>
        <v>26370</v>
      </c>
    </row>
    <row r="21" spans="1:9" s="27" customFormat="1" ht="24.95" customHeight="1" x14ac:dyDescent="0.35">
      <c r="A21" s="27">
        <v>7</v>
      </c>
      <c r="B21" s="20" t="s">
        <v>41</v>
      </c>
      <c r="C21" s="21" t="s">
        <v>26</v>
      </c>
      <c r="D21" s="21">
        <v>20</v>
      </c>
      <c r="E21" s="21">
        <v>147</v>
      </c>
      <c r="F21" s="32">
        <v>148.5</v>
      </c>
      <c r="G21" s="32">
        <v>154.5</v>
      </c>
      <c r="H21" s="14">
        <f t="shared" si="0"/>
        <v>150</v>
      </c>
      <c r="I21" s="14">
        <f t="shared" si="1"/>
        <v>3000</v>
      </c>
    </row>
    <row r="22" spans="1:9" s="27" customFormat="1" ht="24.95" customHeight="1" x14ac:dyDescent="0.35">
      <c r="A22" s="27">
        <v>8</v>
      </c>
      <c r="B22" s="20" t="s">
        <v>42</v>
      </c>
      <c r="C22" s="21" t="s">
        <v>26</v>
      </c>
      <c r="D22" s="21">
        <v>40</v>
      </c>
      <c r="E22" s="21">
        <v>154.84</v>
      </c>
      <c r="F22" s="32">
        <v>156.41999999999999</v>
      </c>
      <c r="G22" s="32">
        <v>162.74</v>
      </c>
      <c r="H22" s="14">
        <f t="shared" si="0"/>
        <v>158</v>
      </c>
      <c r="I22" s="14">
        <f t="shared" si="1"/>
        <v>6320</v>
      </c>
    </row>
    <row r="23" spans="1:9" s="27" customFormat="1" ht="24.95" customHeight="1" x14ac:dyDescent="0.35">
      <c r="A23" s="27">
        <v>9</v>
      </c>
      <c r="B23" s="20" t="s">
        <v>43</v>
      </c>
      <c r="C23" s="21" t="s">
        <v>26</v>
      </c>
      <c r="D23" s="21">
        <v>130</v>
      </c>
      <c r="E23" s="21">
        <v>52.92</v>
      </c>
      <c r="F23" s="32">
        <v>53.46</v>
      </c>
      <c r="G23" s="32">
        <v>55.62</v>
      </c>
      <c r="H23" s="14">
        <f t="shared" si="0"/>
        <v>54</v>
      </c>
      <c r="I23" s="14">
        <f t="shared" si="1"/>
        <v>7020</v>
      </c>
    </row>
    <row r="24" spans="1:9" s="27" customFormat="1" ht="24.95" customHeight="1" x14ac:dyDescent="0.35">
      <c r="A24" s="27">
        <v>10</v>
      </c>
      <c r="B24" s="20" t="s">
        <v>44</v>
      </c>
      <c r="C24" s="21" t="s">
        <v>26</v>
      </c>
      <c r="D24" s="21">
        <v>90</v>
      </c>
      <c r="E24" s="21">
        <v>98</v>
      </c>
      <c r="F24" s="32">
        <v>99</v>
      </c>
      <c r="G24" s="32">
        <v>103</v>
      </c>
      <c r="H24" s="14">
        <f t="shared" si="0"/>
        <v>100</v>
      </c>
      <c r="I24" s="14">
        <f t="shared" si="1"/>
        <v>9000</v>
      </c>
    </row>
    <row r="25" spans="1:9" s="27" customFormat="1" ht="24.95" customHeight="1" x14ac:dyDescent="0.35">
      <c r="A25" s="27">
        <v>11</v>
      </c>
      <c r="B25" s="20" t="s">
        <v>45</v>
      </c>
      <c r="C25" s="21" t="s">
        <v>26</v>
      </c>
      <c r="D25" s="21">
        <v>40</v>
      </c>
      <c r="E25" s="21">
        <v>187.18</v>
      </c>
      <c r="F25" s="32">
        <v>189.09</v>
      </c>
      <c r="G25" s="32">
        <v>196.73</v>
      </c>
      <c r="H25" s="14">
        <f t="shared" si="0"/>
        <v>191</v>
      </c>
      <c r="I25" s="14">
        <f t="shared" si="1"/>
        <v>7640</v>
      </c>
    </row>
    <row r="26" spans="1:9" s="27" customFormat="1" ht="24.95" customHeight="1" x14ac:dyDescent="0.35">
      <c r="A26" s="27">
        <v>12</v>
      </c>
      <c r="B26" s="20" t="s">
        <v>46</v>
      </c>
      <c r="C26" s="21" t="s">
        <v>26</v>
      </c>
      <c r="D26" s="21">
        <v>100</v>
      </c>
      <c r="E26" s="21">
        <v>36.26</v>
      </c>
      <c r="F26" s="32">
        <v>36.630000000000003</v>
      </c>
      <c r="G26" s="32">
        <v>38.11</v>
      </c>
      <c r="H26" s="14">
        <f t="shared" si="0"/>
        <v>37</v>
      </c>
      <c r="I26" s="14">
        <f t="shared" si="1"/>
        <v>3700</v>
      </c>
    </row>
    <row r="27" spans="1:9" s="27" customFormat="1" ht="24.95" customHeight="1" x14ac:dyDescent="0.35">
      <c r="A27" s="27">
        <v>13</v>
      </c>
      <c r="B27" s="20" t="s">
        <v>47</v>
      </c>
      <c r="C27" s="21" t="s">
        <v>101</v>
      </c>
      <c r="D27" s="21">
        <v>30</v>
      </c>
      <c r="E27" s="21">
        <v>117.6</v>
      </c>
      <c r="F27" s="32">
        <v>118.8</v>
      </c>
      <c r="G27" s="32">
        <v>123.6</v>
      </c>
      <c r="H27" s="14">
        <f t="shared" si="0"/>
        <v>120</v>
      </c>
      <c r="I27" s="14">
        <f t="shared" si="1"/>
        <v>3600</v>
      </c>
    </row>
    <row r="28" spans="1:9" s="27" customFormat="1" ht="24.95" customHeight="1" x14ac:dyDescent="0.35">
      <c r="A28" s="27">
        <v>14</v>
      </c>
      <c r="B28" s="20" t="s">
        <v>48</v>
      </c>
      <c r="C28" s="21" t="s">
        <v>26</v>
      </c>
      <c r="D28" s="21">
        <v>50</v>
      </c>
      <c r="E28" s="21">
        <v>157.37</v>
      </c>
      <c r="F28" s="32">
        <v>158.97</v>
      </c>
      <c r="G28" s="32">
        <v>165.4</v>
      </c>
      <c r="H28" s="14">
        <f t="shared" si="0"/>
        <v>160.58000000000001</v>
      </c>
      <c r="I28" s="14">
        <f t="shared" si="1"/>
        <v>8029.0000000000009</v>
      </c>
    </row>
    <row r="29" spans="1:9" s="27" customFormat="1" ht="24.95" customHeight="1" x14ac:dyDescent="0.35">
      <c r="A29" s="27">
        <v>15</v>
      </c>
      <c r="B29" s="20" t="s">
        <v>49</v>
      </c>
      <c r="C29" s="21" t="s">
        <v>26</v>
      </c>
      <c r="D29" s="21">
        <v>10</v>
      </c>
      <c r="E29" s="21">
        <v>98</v>
      </c>
      <c r="F29" s="32">
        <v>99</v>
      </c>
      <c r="G29" s="32">
        <v>103</v>
      </c>
      <c r="H29" s="14">
        <f t="shared" si="0"/>
        <v>100</v>
      </c>
      <c r="I29" s="14">
        <f t="shared" si="1"/>
        <v>1000</v>
      </c>
    </row>
    <row r="30" spans="1:9" s="27" customFormat="1" ht="24.95" customHeight="1" x14ac:dyDescent="0.35">
      <c r="A30" s="27">
        <v>16</v>
      </c>
      <c r="B30" s="20" t="s">
        <v>50</v>
      </c>
      <c r="C30" s="21" t="s">
        <v>101</v>
      </c>
      <c r="D30" s="21">
        <v>70</v>
      </c>
      <c r="E30" s="21">
        <v>162.68</v>
      </c>
      <c r="F30" s="32">
        <v>164.34</v>
      </c>
      <c r="G30" s="32">
        <v>170.98</v>
      </c>
      <c r="H30" s="14">
        <f t="shared" si="0"/>
        <v>166</v>
      </c>
      <c r="I30" s="14">
        <f t="shared" si="1"/>
        <v>11620</v>
      </c>
    </row>
    <row r="31" spans="1:9" s="27" customFormat="1" ht="24.95" customHeight="1" x14ac:dyDescent="0.35">
      <c r="A31" s="27">
        <v>17</v>
      </c>
      <c r="B31" s="20" t="s">
        <v>51</v>
      </c>
      <c r="C31" s="21" t="s">
        <v>26</v>
      </c>
      <c r="D31" s="21">
        <v>110</v>
      </c>
      <c r="E31" s="21">
        <v>56.84</v>
      </c>
      <c r="F31" s="32">
        <v>57.42</v>
      </c>
      <c r="G31" s="32">
        <v>59.74</v>
      </c>
      <c r="H31" s="14">
        <f t="shared" si="0"/>
        <v>58</v>
      </c>
      <c r="I31" s="14">
        <f t="shared" si="1"/>
        <v>6380</v>
      </c>
    </row>
    <row r="32" spans="1:9" s="27" customFormat="1" ht="24.95" customHeight="1" x14ac:dyDescent="0.35">
      <c r="A32" s="27">
        <v>18</v>
      </c>
      <c r="B32" s="20" t="s">
        <v>52</v>
      </c>
      <c r="C32" s="21" t="s">
        <v>26</v>
      </c>
      <c r="D32" s="21">
        <v>100</v>
      </c>
      <c r="E32" s="21">
        <v>694.82</v>
      </c>
      <c r="F32" s="32">
        <v>701.91</v>
      </c>
      <c r="G32" s="32">
        <v>730.27</v>
      </c>
      <c r="H32" s="14">
        <f t="shared" si="0"/>
        <v>709</v>
      </c>
      <c r="I32" s="14">
        <f t="shared" si="1"/>
        <v>70900</v>
      </c>
    </row>
    <row r="33" spans="1:9" s="27" customFormat="1" ht="24.95" customHeight="1" x14ac:dyDescent="0.35">
      <c r="A33" s="27">
        <v>19</v>
      </c>
      <c r="B33" s="20" t="s">
        <v>53</v>
      </c>
      <c r="C33" s="21" t="s">
        <v>101</v>
      </c>
      <c r="D33" s="21">
        <v>60</v>
      </c>
      <c r="E33" s="21">
        <v>236.18</v>
      </c>
      <c r="F33" s="32">
        <v>238.59</v>
      </c>
      <c r="G33" s="32">
        <v>248.23</v>
      </c>
      <c r="H33" s="14">
        <f t="shared" si="0"/>
        <v>241</v>
      </c>
      <c r="I33" s="14">
        <f t="shared" si="1"/>
        <v>14460</v>
      </c>
    </row>
    <row r="34" spans="1:9" s="27" customFormat="1" ht="24.95" customHeight="1" x14ac:dyDescent="0.35">
      <c r="A34" s="27">
        <v>20</v>
      </c>
      <c r="B34" s="20" t="s">
        <v>54</v>
      </c>
      <c r="C34" s="21" t="s">
        <v>26</v>
      </c>
      <c r="D34" s="21">
        <v>100</v>
      </c>
      <c r="E34" s="21">
        <v>123.48</v>
      </c>
      <c r="F34" s="32">
        <v>124.74</v>
      </c>
      <c r="G34" s="32">
        <v>129.78</v>
      </c>
      <c r="H34" s="14">
        <f t="shared" si="0"/>
        <v>126</v>
      </c>
      <c r="I34" s="14">
        <f t="shared" si="1"/>
        <v>12600</v>
      </c>
    </row>
    <row r="35" spans="1:9" s="27" customFormat="1" ht="24.95" customHeight="1" x14ac:dyDescent="0.35">
      <c r="A35" s="27">
        <v>21</v>
      </c>
      <c r="B35" s="20" t="s">
        <v>55</v>
      </c>
      <c r="C35" s="21" t="s">
        <v>26</v>
      </c>
      <c r="D35" s="21">
        <v>5</v>
      </c>
      <c r="E35" s="21">
        <v>311.11</v>
      </c>
      <c r="F35" s="32">
        <v>314.29000000000002</v>
      </c>
      <c r="G35" s="32">
        <v>326.98</v>
      </c>
      <c r="H35" s="14">
        <f t="shared" si="0"/>
        <v>317.46000000000004</v>
      </c>
      <c r="I35" s="14">
        <f t="shared" si="1"/>
        <v>1587.3000000000002</v>
      </c>
    </row>
    <row r="36" spans="1:9" s="27" customFormat="1" ht="42" customHeight="1" x14ac:dyDescent="0.35">
      <c r="A36" s="27">
        <v>22</v>
      </c>
      <c r="B36" s="20" t="s">
        <v>123</v>
      </c>
      <c r="C36" s="21" t="s">
        <v>101</v>
      </c>
      <c r="D36" s="21">
        <v>50</v>
      </c>
      <c r="E36" s="21">
        <v>168.31</v>
      </c>
      <c r="F36" s="32">
        <v>170.02</v>
      </c>
      <c r="G36" s="32">
        <v>176.89</v>
      </c>
      <c r="H36" s="14">
        <f t="shared" si="0"/>
        <v>171.74</v>
      </c>
      <c r="I36" s="14">
        <f t="shared" si="1"/>
        <v>8587</v>
      </c>
    </row>
    <row r="37" spans="1:9" s="27" customFormat="1" ht="24.95" customHeight="1" x14ac:dyDescent="0.35">
      <c r="A37" s="27">
        <v>23</v>
      </c>
      <c r="B37" s="20" t="s">
        <v>56</v>
      </c>
      <c r="C37" s="21" t="s">
        <v>26</v>
      </c>
      <c r="D37" s="21">
        <v>60</v>
      </c>
      <c r="E37" s="31">
        <v>1756.16</v>
      </c>
      <c r="F37" s="32">
        <v>1774.08</v>
      </c>
      <c r="G37" s="32">
        <v>1845.76</v>
      </c>
      <c r="H37" s="14">
        <f t="shared" si="0"/>
        <v>1792</v>
      </c>
      <c r="I37" s="14">
        <f t="shared" si="1"/>
        <v>107520</v>
      </c>
    </row>
    <row r="38" spans="1:9" s="27" customFormat="1" ht="24.95" customHeight="1" x14ac:dyDescent="0.35">
      <c r="A38" s="27">
        <v>24</v>
      </c>
      <c r="B38" s="20" t="s">
        <v>128</v>
      </c>
      <c r="C38" s="21" t="s">
        <v>101</v>
      </c>
      <c r="D38" s="21">
        <v>30</v>
      </c>
      <c r="E38" s="21">
        <v>110.29</v>
      </c>
      <c r="F38" s="32">
        <v>111.41</v>
      </c>
      <c r="G38" s="32">
        <v>115.92</v>
      </c>
      <c r="H38" s="14">
        <f t="shared" si="0"/>
        <v>112.54</v>
      </c>
      <c r="I38" s="14">
        <f t="shared" si="1"/>
        <v>3376.2000000000003</v>
      </c>
    </row>
    <row r="39" spans="1:9" s="27" customFormat="1" ht="24.95" customHeight="1" x14ac:dyDescent="0.35">
      <c r="A39" s="27">
        <v>25</v>
      </c>
      <c r="B39" s="20" t="s">
        <v>57</v>
      </c>
      <c r="C39" s="21" t="s">
        <v>26</v>
      </c>
      <c r="D39" s="21">
        <v>80</v>
      </c>
      <c r="E39" s="21">
        <v>100.94</v>
      </c>
      <c r="F39" s="32">
        <v>101.97</v>
      </c>
      <c r="G39" s="32">
        <v>106.09</v>
      </c>
      <c r="H39" s="14">
        <f t="shared" si="0"/>
        <v>103</v>
      </c>
      <c r="I39" s="14">
        <f t="shared" si="1"/>
        <v>8240</v>
      </c>
    </row>
    <row r="40" spans="1:9" s="27" customFormat="1" ht="33.75" customHeight="1" x14ac:dyDescent="0.35">
      <c r="A40" s="27">
        <v>26</v>
      </c>
      <c r="B40" s="20" t="s">
        <v>58</v>
      </c>
      <c r="C40" s="21" t="s">
        <v>26</v>
      </c>
      <c r="D40" s="21">
        <v>100</v>
      </c>
      <c r="E40" s="21">
        <v>190.12</v>
      </c>
      <c r="F40" s="32">
        <v>192.06</v>
      </c>
      <c r="G40" s="32">
        <v>199.82</v>
      </c>
      <c r="H40" s="14">
        <f t="shared" si="0"/>
        <v>194</v>
      </c>
      <c r="I40" s="14">
        <f t="shared" si="1"/>
        <v>19400</v>
      </c>
    </row>
    <row r="41" spans="1:9" s="27" customFormat="1" ht="24.95" customHeight="1" x14ac:dyDescent="0.35">
      <c r="A41" s="27">
        <v>27</v>
      </c>
      <c r="B41" s="20" t="s">
        <v>104</v>
      </c>
      <c r="C41" s="21" t="s">
        <v>26</v>
      </c>
      <c r="D41" s="21">
        <v>300</v>
      </c>
      <c r="E41" s="21">
        <v>665.42</v>
      </c>
      <c r="F41" s="32">
        <v>672.21</v>
      </c>
      <c r="G41" s="32">
        <v>699.37</v>
      </c>
      <c r="H41" s="14">
        <f t="shared" si="0"/>
        <v>679</v>
      </c>
      <c r="I41" s="14">
        <f t="shared" si="1"/>
        <v>203700</v>
      </c>
    </row>
    <row r="42" spans="1:9" s="27" customFormat="1" ht="24.95" customHeight="1" x14ac:dyDescent="0.35">
      <c r="A42" s="27">
        <v>28</v>
      </c>
      <c r="B42" s="20" t="s">
        <v>59</v>
      </c>
      <c r="C42" s="21" t="s">
        <v>26</v>
      </c>
      <c r="D42" s="21">
        <v>30</v>
      </c>
      <c r="E42" s="21">
        <v>77.42</v>
      </c>
      <c r="F42" s="32">
        <v>78.209999999999994</v>
      </c>
      <c r="G42" s="32">
        <v>81.37</v>
      </c>
      <c r="H42" s="14">
        <f t="shared" si="0"/>
        <v>79</v>
      </c>
      <c r="I42" s="14">
        <f t="shared" si="1"/>
        <v>2370</v>
      </c>
    </row>
    <row r="43" spans="1:9" s="27" customFormat="1" ht="24.95" customHeight="1" x14ac:dyDescent="0.35">
      <c r="A43" s="27">
        <v>29</v>
      </c>
      <c r="B43" s="20" t="s">
        <v>60</v>
      </c>
      <c r="C43" s="21" t="s">
        <v>26</v>
      </c>
      <c r="D43" s="21">
        <v>35</v>
      </c>
      <c r="E43" s="21">
        <v>39.200000000000003</v>
      </c>
      <c r="F43" s="32">
        <v>39.6</v>
      </c>
      <c r="G43" s="32">
        <v>41.2</v>
      </c>
      <c r="H43" s="14">
        <f t="shared" si="0"/>
        <v>40.000000000000007</v>
      </c>
      <c r="I43" s="14">
        <f t="shared" si="1"/>
        <v>1400.0000000000002</v>
      </c>
    </row>
    <row r="44" spans="1:9" s="27" customFormat="1" ht="24.95" customHeight="1" x14ac:dyDescent="0.35">
      <c r="A44" s="27">
        <v>30</v>
      </c>
      <c r="B44" s="20" t="s">
        <v>61</v>
      </c>
      <c r="C44" s="21" t="s">
        <v>26</v>
      </c>
      <c r="D44" s="21">
        <v>5</v>
      </c>
      <c r="E44" s="21">
        <v>829.08</v>
      </c>
      <c r="F44" s="32">
        <v>837.54</v>
      </c>
      <c r="G44" s="32">
        <v>871.38</v>
      </c>
      <c r="H44" s="14">
        <f t="shared" si="0"/>
        <v>846</v>
      </c>
      <c r="I44" s="14">
        <f t="shared" si="1"/>
        <v>4230</v>
      </c>
    </row>
    <row r="45" spans="1:9" s="27" customFormat="1" ht="24.95" customHeight="1" x14ac:dyDescent="0.35">
      <c r="A45" s="27">
        <v>31</v>
      </c>
      <c r="B45" s="20" t="s">
        <v>62</v>
      </c>
      <c r="C45" s="21" t="s">
        <v>101</v>
      </c>
      <c r="D45" s="21">
        <v>600</v>
      </c>
      <c r="E45" s="21">
        <v>478.24</v>
      </c>
      <c r="F45" s="32">
        <v>483.12</v>
      </c>
      <c r="G45" s="32">
        <v>502.64</v>
      </c>
      <c r="H45" s="14">
        <f t="shared" si="0"/>
        <v>488</v>
      </c>
      <c r="I45" s="14">
        <f t="shared" si="1"/>
        <v>292800</v>
      </c>
    </row>
    <row r="46" spans="1:9" s="27" customFormat="1" ht="24.95" customHeight="1" x14ac:dyDescent="0.35">
      <c r="A46" s="27">
        <v>32</v>
      </c>
      <c r="B46" s="20" t="s">
        <v>63</v>
      </c>
      <c r="C46" s="21" t="s">
        <v>26</v>
      </c>
      <c r="D46" s="21">
        <v>20</v>
      </c>
      <c r="E46" s="21">
        <v>78.400000000000006</v>
      </c>
      <c r="F46" s="32">
        <v>79.2</v>
      </c>
      <c r="G46" s="32">
        <v>82.4</v>
      </c>
      <c r="H46" s="14">
        <f t="shared" si="0"/>
        <v>80.000000000000014</v>
      </c>
      <c r="I46" s="14">
        <f t="shared" si="1"/>
        <v>1600.0000000000002</v>
      </c>
    </row>
    <row r="47" spans="1:9" s="27" customFormat="1" ht="24.95" customHeight="1" x14ac:dyDescent="0.35">
      <c r="A47" s="27">
        <v>33</v>
      </c>
      <c r="B47" s="20" t="s">
        <v>64</v>
      </c>
      <c r="C47" s="21" t="s">
        <v>26</v>
      </c>
      <c r="D47" s="21">
        <v>10</v>
      </c>
      <c r="E47" s="21">
        <v>115.64</v>
      </c>
      <c r="F47" s="32">
        <v>116.82</v>
      </c>
      <c r="G47" s="32">
        <v>121.54</v>
      </c>
      <c r="H47" s="14">
        <f t="shared" si="0"/>
        <v>118</v>
      </c>
      <c r="I47" s="14">
        <f t="shared" si="1"/>
        <v>1180</v>
      </c>
    </row>
    <row r="48" spans="1:9" s="27" customFormat="1" ht="24.95" customHeight="1" x14ac:dyDescent="0.35">
      <c r="A48" s="27">
        <v>34</v>
      </c>
      <c r="B48" s="20" t="s">
        <v>65</v>
      </c>
      <c r="C48" s="21" t="s">
        <v>101</v>
      </c>
      <c r="D48" s="21">
        <v>355</v>
      </c>
      <c r="E48" s="21">
        <v>362.6</v>
      </c>
      <c r="F48" s="32">
        <v>366.3</v>
      </c>
      <c r="G48" s="32">
        <v>381.1</v>
      </c>
      <c r="H48" s="14">
        <f t="shared" si="0"/>
        <v>370</v>
      </c>
      <c r="I48" s="14">
        <f t="shared" si="1"/>
        <v>131350</v>
      </c>
    </row>
    <row r="49" spans="1:9" s="27" customFormat="1" ht="24.95" customHeight="1" x14ac:dyDescent="0.35">
      <c r="A49" s="27">
        <v>35</v>
      </c>
      <c r="B49" s="20" t="s">
        <v>66</v>
      </c>
      <c r="C49" s="21" t="s">
        <v>26</v>
      </c>
      <c r="D49" s="21">
        <v>90</v>
      </c>
      <c r="E49" s="21">
        <v>274.39999999999998</v>
      </c>
      <c r="F49" s="32">
        <v>277.2</v>
      </c>
      <c r="G49" s="32">
        <v>288.39999999999998</v>
      </c>
      <c r="H49" s="14">
        <f t="shared" si="0"/>
        <v>279.99999999999994</v>
      </c>
      <c r="I49" s="14">
        <f t="shared" si="1"/>
        <v>25199.999999999996</v>
      </c>
    </row>
    <row r="50" spans="1:9" s="27" customFormat="1" ht="24.95" customHeight="1" x14ac:dyDescent="0.35">
      <c r="A50" s="27">
        <v>36</v>
      </c>
      <c r="B50" s="20" t="s">
        <v>67</v>
      </c>
      <c r="C50" s="21" t="s">
        <v>26</v>
      </c>
      <c r="D50" s="21">
        <v>30</v>
      </c>
      <c r="E50" s="21">
        <v>284.2</v>
      </c>
      <c r="F50" s="32">
        <v>287.10000000000002</v>
      </c>
      <c r="G50" s="32">
        <v>298.7</v>
      </c>
      <c r="H50" s="14">
        <f t="shared" si="0"/>
        <v>290</v>
      </c>
      <c r="I50" s="14">
        <f t="shared" si="1"/>
        <v>8700</v>
      </c>
    </row>
    <row r="51" spans="1:9" s="27" customFormat="1" ht="33" customHeight="1" x14ac:dyDescent="0.35">
      <c r="A51" s="27">
        <v>37</v>
      </c>
      <c r="B51" s="20" t="s">
        <v>124</v>
      </c>
      <c r="C51" s="21" t="s">
        <v>26</v>
      </c>
      <c r="D51" s="21">
        <v>10</v>
      </c>
      <c r="E51" s="21">
        <v>136.22</v>
      </c>
      <c r="F51" s="32">
        <v>137.61000000000001</v>
      </c>
      <c r="G51" s="32">
        <v>143.16999999999999</v>
      </c>
      <c r="H51" s="14">
        <f t="shared" si="0"/>
        <v>139</v>
      </c>
      <c r="I51" s="14">
        <f t="shared" si="1"/>
        <v>1390</v>
      </c>
    </row>
    <row r="52" spans="1:9" s="27" customFormat="1" ht="24.95" customHeight="1" x14ac:dyDescent="0.35">
      <c r="A52" s="27">
        <v>38</v>
      </c>
      <c r="B52" s="20" t="s">
        <v>105</v>
      </c>
      <c r="C52" s="21" t="s">
        <v>26</v>
      </c>
      <c r="D52" s="21">
        <v>75</v>
      </c>
      <c r="E52" s="21">
        <v>127.89</v>
      </c>
      <c r="F52" s="32">
        <v>129.19999999999999</v>
      </c>
      <c r="G52" s="32">
        <v>134.41999999999999</v>
      </c>
      <c r="H52" s="14">
        <f t="shared" si="0"/>
        <v>130.50333333333333</v>
      </c>
      <c r="I52" s="14">
        <f t="shared" si="1"/>
        <v>9787.75</v>
      </c>
    </row>
    <row r="53" spans="1:9" s="27" customFormat="1" ht="24.95" customHeight="1" x14ac:dyDescent="0.35">
      <c r="A53" s="27">
        <v>39</v>
      </c>
      <c r="B53" s="20" t="s">
        <v>68</v>
      </c>
      <c r="C53" s="21" t="s">
        <v>101</v>
      </c>
      <c r="D53" s="21">
        <v>100</v>
      </c>
      <c r="E53" s="21">
        <v>65.66</v>
      </c>
      <c r="F53" s="32">
        <v>66.33</v>
      </c>
      <c r="G53" s="32">
        <v>69.010000000000005</v>
      </c>
      <c r="H53" s="14">
        <f t="shared" si="0"/>
        <v>67</v>
      </c>
      <c r="I53" s="14">
        <f t="shared" si="1"/>
        <v>6700</v>
      </c>
    </row>
    <row r="54" spans="1:9" s="27" customFormat="1" ht="24.95" customHeight="1" x14ac:dyDescent="0.35">
      <c r="A54" s="27">
        <v>40</v>
      </c>
      <c r="B54" s="20" t="s">
        <v>69</v>
      </c>
      <c r="C54" s="21" t="s">
        <v>26</v>
      </c>
      <c r="D54" s="21">
        <v>10</v>
      </c>
      <c r="E54" s="21">
        <v>164.92</v>
      </c>
      <c r="F54" s="32">
        <v>166.61</v>
      </c>
      <c r="G54" s="32">
        <v>173.34</v>
      </c>
      <c r="H54" s="14">
        <f t="shared" si="0"/>
        <v>168.29</v>
      </c>
      <c r="I54" s="14">
        <f t="shared" si="1"/>
        <v>1682.8999999999999</v>
      </c>
    </row>
    <row r="55" spans="1:9" s="27" customFormat="1" ht="35.25" customHeight="1" x14ac:dyDescent="0.35">
      <c r="A55" s="27">
        <v>41</v>
      </c>
      <c r="B55" s="20" t="s">
        <v>129</v>
      </c>
      <c r="C55" s="21" t="s">
        <v>26</v>
      </c>
      <c r="D55" s="21">
        <v>100</v>
      </c>
      <c r="E55" s="21">
        <v>170.52</v>
      </c>
      <c r="F55" s="32">
        <v>172.26</v>
      </c>
      <c r="G55" s="32">
        <v>179.22</v>
      </c>
      <c r="H55" s="14">
        <f t="shared" si="0"/>
        <v>174</v>
      </c>
      <c r="I55" s="14">
        <f t="shared" si="1"/>
        <v>17400</v>
      </c>
    </row>
    <row r="56" spans="1:9" s="27" customFormat="1" ht="40.5" customHeight="1" x14ac:dyDescent="0.35">
      <c r="A56" s="27">
        <v>42</v>
      </c>
      <c r="B56" s="20" t="s">
        <v>130</v>
      </c>
      <c r="C56" s="21" t="s">
        <v>26</v>
      </c>
      <c r="D56" s="21">
        <v>600</v>
      </c>
      <c r="E56" s="21">
        <v>96.04</v>
      </c>
      <c r="F56" s="32">
        <v>97.02</v>
      </c>
      <c r="G56" s="32">
        <v>100.94</v>
      </c>
      <c r="H56" s="14">
        <f t="shared" si="0"/>
        <v>98</v>
      </c>
      <c r="I56" s="14">
        <f t="shared" si="1"/>
        <v>58800</v>
      </c>
    </row>
    <row r="57" spans="1:9" s="27" customFormat="1" ht="24.95" customHeight="1" x14ac:dyDescent="0.35">
      <c r="A57" s="27">
        <v>43</v>
      </c>
      <c r="B57" s="20" t="s">
        <v>127</v>
      </c>
      <c r="C57" s="21" t="s">
        <v>101</v>
      </c>
      <c r="D57" s="21">
        <v>40</v>
      </c>
      <c r="E57" s="21">
        <v>60.83</v>
      </c>
      <c r="F57" s="32">
        <v>61.45</v>
      </c>
      <c r="G57" s="32">
        <v>63.93</v>
      </c>
      <c r="H57" s="14">
        <f t="shared" si="0"/>
        <v>62.07</v>
      </c>
      <c r="I57" s="14">
        <f t="shared" si="1"/>
        <v>2482.8000000000002</v>
      </c>
    </row>
    <row r="58" spans="1:9" s="27" customFormat="1" ht="24.95" customHeight="1" x14ac:dyDescent="0.35">
      <c r="A58" s="27">
        <v>44</v>
      </c>
      <c r="B58" s="20" t="s">
        <v>131</v>
      </c>
      <c r="C58" s="21" t="s">
        <v>26</v>
      </c>
      <c r="D58" s="21">
        <v>5</v>
      </c>
      <c r="E58" s="21">
        <v>171.5</v>
      </c>
      <c r="F58" s="32">
        <v>173.25</v>
      </c>
      <c r="G58" s="32">
        <v>180.25</v>
      </c>
      <c r="H58" s="14">
        <f t="shared" si="0"/>
        <v>175</v>
      </c>
      <c r="I58" s="14">
        <f t="shared" si="1"/>
        <v>875</v>
      </c>
    </row>
    <row r="59" spans="1:9" s="27" customFormat="1" ht="24.95" customHeight="1" x14ac:dyDescent="0.35">
      <c r="A59" s="27">
        <v>45</v>
      </c>
      <c r="B59" s="20" t="s">
        <v>70</v>
      </c>
      <c r="C59" s="21" t="s">
        <v>26</v>
      </c>
      <c r="D59" s="21">
        <v>100</v>
      </c>
      <c r="E59" s="21">
        <v>135.24</v>
      </c>
      <c r="F59" s="32">
        <v>136.62</v>
      </c>
      <c r="G59" s="32">
        <v>142.13999999999999</v>
      </c>
      <c r="H59" s="14">
        <f t="shared" si="0"/>
        <v>138</v>
      </c>
      <c r="I59" s="14">
        <f t="shared" si="1"/>
        <v>13800</v>
      </c>
    </row>
    <row r="60" spans="1:9" s="27" customFormat="1" ht="24.95" customHeight="1" x14ac:dyDescent="0.35">
      <c r="A60" s="27">
        <v>46</v>
      </c>
      <c r="B60" s="20" t="s">
        <v>71</v>
      </c>
      <c r="C60" s="21" t="s">
        <v>26</v>
      </c>
      <c r="D60" s="21">
        <v>120</v>
      </c>
      <c r="E60" s="21">
        <v>132.47999999999999</v>
      </c>
      <c r="F60" s="32">
        <v>133.83000000000001</v>
      </c>
      <c r="G60" s="32">
        <v>139.24</v>
      </c>
      <c r="H60" s="14">
        <f t="shared" si="0"/>
        <v>135.18333333333334</v>
      </c>
      <c r="I60" s="14">
        <f t="shared" si="1"/>
        <v>16222</v>
      </c>
    </row>
    <row r="61" spans="1:9" s="27" customFormat="1" ht="24.95" customHeight="1" x14ac:dyDescent="0.35">
      <c r="A61" s="27">
        <v>47</v>
      </c>
      <c r="B61" s="20" t="s">
        <v>72</v>
      </c>
      <c r="C61" s="21" t="s">
        <v>26</v>
      </c>
      <c r="D61" s="21">
        <v>30</v>
      </c>
      <c r="E61" s="21">
        <v>36.26</v>
      </c>
      <c r="F61" s="32">
        <v>36.630000000000003</v>
      </c>
      <c r="G61" s="32">
        <v>38.11</v>
      </c>
      <c r="H61" s="14">
        <f t="shared" si="0"/>
        <v>37</v>
      </c>
      <c r="I61" s="14">
        <f t="shared" si="1"/>
        <v>1110</v>
      </c>
    </row>
    <row r="62" spans="1:9" s="27" customFormat="1" ht="24.95" customHeight="1" x14ac:dyDescent="0.35">
      <c r="A62" s="27">
        <v>48</v>
      </c>
      <c r="B62" s="20" t="s">
        <v>73</v>
      </c>
      <c r="C62" s="21" t="s">
        <v>26</v>
      </c>
      <c r="D62" s="21">
        <v>5</v>
      </c>
      <c r="E62" s="21">
        <v>396.9</v>
      </c>
      <c r="F62" s="32">
        <v>400.95</v>
      </c>
      <c r="G62" s="32">
        <v>417.15</v>
      </c>
      <c r="H62" s="14">
        <f t="shared" si="0"/>
        <v>405</v>
      </c>
      <c r="I62" s="14">
        <f t="shared" si="1"/>
        <v>2025</v>
      </c>
    </row>
    <row r="63" spans="1:9" s="27" customFormat="1" ht="24.95" customHeight="1" x14ac:dyDescent="0.35">
      <c r="A63" s="27">
        <v>49</v>
      </c>
      <c r="B63" s="20" t="s">
        <v>74</v>
      </c>
      <c r="C63" s="21" t="s">
        <v>26</v>
      </c>
      <c r="D63" s="21">
        <v>5</v>
      </c>
      <c r="E63" s="21">
        <v>920.22</v>
      </c>
      <c r="F63" s="32">
        <v>929.61</v>
      </c>
      <c r="G63" s="32">
        <v>967.17</v>
      </c>
      <c r="H63" s="14">
        <f t="shared" si="0"/>
        <v>939</v>
      </c>
      <c r="I63" s="14">
        <f t="shared" si="1"/>
        <v>4695</v>
      </c>
    </row>
    <row r="64" spans="1:9" s="27" customFormat="1" ht="24.95" customHeight="1" x14ac:dyDescent="0.35">
      <c r="A64" s="27">
        <v>50</v>
      </c>
      <c r="B64" s="20" t="s">
        <v>75</v>
      </c>
      <c r="C64" s="21" t="s">
        <v>26</v>
      </c>
      <c r="D64" s="21">
        <v>90</v>
      </c>
      <c r="E64" s="21">
        <v>46.06</v>
      </c>
      <c r="F64" s="32">
        <v>46.53</v>
      </c>
      <c r="G64" s="32">
        <v>48.41</v>
      </c>
      <c r="H64" s="14">
        <f t="shared" si="0"/>
        <v>47</v>
      </c>
      <c r="I64" s="14">
        <f t="shared" si="1"/>
        <v>4230</v>
      </c>
    </row>
    <row r="65" spans="1:9" s="27" customFormat="1" ht="24.95" customHeight="1" x14ac:dyDescent="0.35">
      <c r="A65" s="27">
        <v>51</v>
      </c>
      <c r="B65" s="20" t="s">
        <v>76</v>
      </c>
      <c r="C65" s="21" t="s">
        <v>26</v>
      </c>
      <c r="D65" s="21">
        <v>11</v>
      </c>
      <c r="E65" s="21">
        <v>441</v>
      </c>
      <c r="F65" s="32">
        <v>445.5</v>
      </c>
      <c r="G65" s="32">
        <v>463.5</v>
      </c>
      <c r="H65" s="14">
        <f t="shared" si="0"/>
        <v>450</v>
      </c>
      <c r="I65" s="14">
        <f t="shared" si="1"/>
        <v>4950</v>
      </c>
    </row>
    <row r="66" spans="1:9" s="27" customFormat="1" ht="24.95" customHeight="1" x14ac:dyDescent="0.35">
      <c r="A66" s="27">
        <v>52</v>
      </c>
      <c r="B66" s="20" t="s">
        <v>77</v>
      </c>
      <c r="C66" s="21" t="s">
        <v>26</v>
      </c>
      <c r="D66" s="21">
        <v>30</v>
      </c>
      <c r="E66" s="31">
        <v>2235.38</v>
      </c>
      <c r="F66" s="32">
        <v>2258.19</v>
      </c>
      <c r="G66" s="32">
        <v>2349.4299999999998</v>
      </c>
      <c r="H66" s="14">
        <f t="shared" si="0"/>
        <v>2281</v>
      </c>
      <c r="I66" s="14">
        <f t="shared" si="1"/>
        <v>68430</v>
      </c>
    </row>
    <row r="67" spans="1:9" s="27" customFormat="1" ht="24.95" customHeight="1" x14ac:dyDescent="0.35">
      <c r="A67" s="27">
        <v>53</v>
      </c>
      <c r="B67" s="20" t="s">
        <v>78</v>
      </c>
      <c r="C67" s="21" t="s">
        <v>26</v>
      </c>
      <c r="D67" s="21">
        <v>10</v>
      </c>
      <c r="E67" s="21">
        <v>337.12</v>
      </c>
      <c r="F67" s="32">
        <v>340.56</v>
      </c>
      <c r="G67" s="32">
        <v>354.32</v>
      </c>
      <c r="H67" s="14">
        <f t="shared" si="0"/>
        <v>344</v>
      </c>
      <c r="I67" s="14">
        <f t="shared" si="1"/>
        <v>3440</v>
      </c>
    </row>
    <row r="68" spans="1:9" s="27" customFormat="1" ht="24.95" customHeight="1" x14ac:dyDescent="0.35">
      <c r="A68" s="27">
        <v>54</v>
      </c>
      <c r="B68" s="20" t="s">
        <v>106</v>
      </c>
      <c r="C68" s="21" t="s">
        <v>26</v>
      </c>
      <c r="D68" s="21">
        <v>20</v>
      </c>
      <c r="E68" s="21">
        <v>501.76</v>
      </c>
      <c r="F68" s="32">
        <v>506.88</v>
      </c>
      <c r="G68" s="32">
        <v>527.36</v>
      </c>
      <c r="H68" s="14">
        <f t="shared" si="0"/>
        <v>512</v>
      </c>
      <c r="I68" s="14">
        <f t="shared" si="1"/>
        <v>10240</v>
      </c>
    </row>
    <row r="69" spans="1:9" s="27" customFormat="1" ht="48.75" customHeight="1" x14ac:dyDescent="0.35">
      <c r="A69" s="27">
        <v>55</v>
      </c>
      <c r="B69" s="20" t="s">
        <v>79</v>
      </c>
      <c r="C69" s="21" t="s">
        <v>26</v>
      </c>
      <c r="D69" s="21">
        <v>60</v>
      </c>
      <c r="E69" s="31">
        <v>5848.64</v>
      </c>
      <c r="F69" s="32">
        <v>5908.32</v>
      </c>
      <c r="G69" s="32">
        <v>6147.04</v>
      </c>
      <c r="H69" s="14">
        <f t="shared" si="0"/>
        <v>5968</v>
      </c>
      <c r="I69" s="14">
        <f t="shared" si="1"/>
        <v>358080</v>
      </c>
    </row>
    <row r="70" spans="1:9" s="27" customFormat="1" ht="24.95" customHeight="1" x14ac:dyDescent="0.35">
      <c r="A70" s="27">
        <v>56</v>
      </c>
      <c r="B70" s="20" t="s">
        <v>80</v>
      </c>
      <c r="C70" s="21" t="s">
        <v>26</v>
      </c>
      <c r="D70" s="21">
        <v>130</v>
      </c>
      <c r="E70" s="21">
        <v>55.86</v>
      </c>
      <c r="F70" s="32">
        <v>56.43</v>
      </c>
      <c r="G70" s="32">
        <v>58.71</v>
      </c>
      <c r="H70" s="14">
        <f t="shared" si="0"/>
        <v>57</v>
      </c>
      <c r="I70" s="14">
        <f t="shared" si="1"/>
        <v>7410</v>
      </c>
    </row>
    <row r="71" spans="1:9" s="27" customFormat="1" ht="24.95" customHeight="1" x14ac:dyDescent="0.35">
      <c r="A71" s="27">
        <v>57</v>
      </c>
      <c r="B71" s="20" t="s">
        <v>81</v>
      </c>
      <c r="C71" s="21" t="s">
        <v>26</v>
      </c>
      <c r="D71" s="21">
        <v>15</v>
      </c>
      <c r="E71" s="21">
        <v>44.1</v>
      </c>
      <c r="F71" s="32">
        <v>44.55</v>
      </c>
      <c r="G71" s="32">
        <v>46.35</v>
      </c>
      <c r="H71" s="14">
        <f t="shared" si="0"/>
        <v>45</v>
      </c>
      <c r="I71" s="14">
        <f t="shared" si="1"/>
        <v>675</v>
      </c>
    </row>
    <row r="72" spans="1:9" s="27" customFormat="1" ht="24.95" customHeight="1" x14ac:dyDescent="0.35">
      <c r="A72" s="27">
        <v>58</v>
      </c>
      <c r="B72" s="20" t="s">
        <v>107</v>
      </c>
      <c r="C72" s="21" t="s">
        <v>26</v>
      </c>
      <c r="D72" s="21">
        <v>60</v>
      </c>
      <c r="E72" s="21">
        <v>120.54</v>
      </c>
      <c r="F72" s="32">
        <v>121.77</v>
      </c>
      <c r="G72" s="32">
        <v>126.69</v>
      </c>
      <c r="H72" s="14">
        <f t="shared" si="0"/>
        <v>123</v>
      </c>
      <c r="I72" s="14">
        <f t="shared" si="1"/>
        <v>7380</v>
      </c>
    </row>
    <row r="73" spans="1:9" s="27" customFormat="1" ht="24.95" customHeight="1" x14ac:dyDescent="0.35">
      <c r="A73" s="27">
        <v>59</v>
      </c>
      <c r="B73" s="20" t="s">
        <v>108</v>
      </c>
      <c r="C73" s="21" t="s">
        <v>26</v>
      </c>
      <c r="D73" s="21">
        <v>45</v>
      </c>
      <c r="E73" s="21">
        <v>96.7</v>
      </c>
      <c r="F73" s="32">
        <v>97.68</v>
      </c>
      <c r="G73" s="32">
        <v>101.63</v>
      </c>
      <c r="H73" s="14">
        <f t="shared" si="0"/>
        <v>98.67</v>
      </c>
      <c r="I73" s="14">
        <f t="shared" si="1"/>
        <v>4440.1499999999996</v>
      </c>
    </row>
    <row r="74" spans="1:9" s="27" customFormat="1" ht="24.95" customHeight="1" x14ac:dyDescent="0.35">
      <c r="A74" s="27">
        <v>60</v>
      </c>
      <c r="B74" s="20" t="s">
        <v>82</v>
      </c>
      <c r="C74" s="21" t="s">
        <v>26</v>
      </c>
      <c r="D74" s="21">
        <v>20</v>
      </c>
      <c r="E74" s="21">
        <v>26.46</v>
      </c>
      <c r="F74" s="32">
        <v>26.73</v>
      </c>
      <c r="G74" s="32">
        <v>27.81</v>
      </c>
      <c r="H74" s="14">
        <f t="shared" si="0"/>
        <v>27</v>
      </c>
      <c r="I74" s="14">
        <f t="shared" si="1"/>
        <v>540</v>
      </c>
    </row>
    <row r="75" spans="1:9" s="27" customFormat="1" ht="24.95" customHeight="1" x14ac:dyDescent="0.35">
      <c r="A75" s="27">
        <v>61</v>
      </c>
      <c r="B75" s="20" t="s">
        <v>83</v>
      </c>
      <c r="C75" s="21" t="s">
        <v>101</v>
      </c>
      <c r="D75" s="21">
        <v>10</v>
      </c>
      <c r="E75" s="31">
        <v>7363.72</v>
      </c>
      <c r="F75" s="32">
        <v>7438.86</v>
      </c>
      <c r="G75" s="32">
        <v>7739.42</v>
      </c>
      <c r="H75" s="14">
        <f t="shared" si="0"/>
        <v>7514</v>
      </c>
      <c r="I75" s="14">
        <f t="shared" si="1"/>
        <v>75140</v>
      </c>
    </row>
    <row r="76" spans="1:9" s="27" customFormat="1" ht="24.95" customHeight="1" x14ac:dyDescent="0.35">
      <c r="A76" s="27">
        <v>62</v>
      </c>
      <c r="B76" s="20" t="s">
        <v>84</v>
      </c>
      <c r="C76" s="21" t="s">
        <v>26</v>
      </c>
      <c r="D76" s="21">
        <v>15</v>
      </c>
      <c r="E76" s="31">
        <v>4132.66</v>
      </c>
      <c r="F76" s="32">
        <v>4174.83</v>
      </c>
      <c r="G76" s="32">
        <v>4343.51</v>
      </c>
      <c r="H76" s="14">
        <f t="shared" si="0"/>
        <v>4217</v>
      </c>
      <c r="I76" s="14">
        <f t="shared" si="1"/>
        <v>63255</v>
      </c>
    </row>
    <row r="77" spans="1:9" s="27" customFormat="1" ht="24.95" customHeight="1" x14ac:dyDescent="0.35">
      <c r="A77" s="27">
        <v>63</v>
      </c>
      <c r="B77" s="20" t="s">
        <v>85</v>
      </c>
      <c r="C77" s="21" t="s">
        <v>26</v>
      </c>
      <c r="D77" s="21">
        <v>20</v>
      </c>
      <c r="E77" s="31">
        <v>1570.94</v>
      </c>
      <c r="F77" s="32">
        <v>1586.97</v>
      </c>
      <c r="G77" s="32">
        <v>1651.09</v>
      </c>
      <c r="H77" s="14">
        <f t="shared" ref="H77:H110" si="2">(E77+F77+G77)/3</f>
        <v>1603</v>
      </c>
      <c r="I77" s="14">
        <f t="shared" ref="I77:I111" si="3">D77*H77</f>
        <v>32060</v>
      </c>
    </row>
    <row r="78" spans="1:9" s="27" customFormat="1" ht="24.95" customHeight="1" x14ac:dyDescent="0.35">
      <c r="A78" s="27">
        <v>64</v>
      </c>
      <c r="B78" s="20" t="s">
        <v>132</v>
      </c>
      <c r="C78" s="21" t="s">
        <v>26</v>
      </c>
      <c r="D78" s="21">
        <v>72</v>
      </c>
      <c r="E78" s="21">
        <v>175.42</v>
      </c>
      <c r="F78" s="32">
        <v>177.21</v>
      </c>
      <c r="G78" s="32">
        <v>184.37</v>
      </c>
      <c r="H78" s="14">
        <f t="shared" si="2"/>
        <v>179</v>
      </c>
      <c r="I78" s="14">
        <f t="shared" si="3"/>
        <v>12888</v>
      </c>
    </row>
    <row r="79" spans="1:9" s="27" customFormat="1" ht="24.95" customHeight="1" x14ac:dyDescent="0.35">
      <c r="A79" s="27">
        <v>65</v>
      </c>
      <c r="B79" s="20" t="s">
        <v>86</v>
      </c>
      <c r="C79" s="21" t="s">
        <v>26</v>
      </c>
      <c r="D79" s="21">
        <v>16</v>
      </c>
      <c r="E79" s="21">
        <v>740.88</v>
      </c>
      <c r="F79" s="32">
        <v>748.44</v>
      </c>
      <c r="G79" s="32">
        <v>778.68</v>
      </c>
      <c r="H79" s="14">
        <f t="shared" si="2"/>
        <v>756</v>
      </c>
      <c r="I79" s="14">
        <f t="shared" si="3"/>
        <v>12096</v>
      </c>
    </row>
    <row r="80" spans="1:9" s="27" customFormat="1" ht="24.95" customHeight="1" x14ac:dyDescent="0.35">
      <c r="A80" s="27">
        <v>66</v>
      </c>
      <c r="B80" s="20" t="s">
        <v>87</v>
      </c>
      <c r="C80" s="21" t="s">
        <v>26</v>
      </c>
      <c r="D80" s="21">
        <v>20</v>
      </c>
      <c r="E80" s="31">
        <v>7540.12</v>
      </c>
      <c r="F80" s="32">
        <v>7617.06</v>
      </c>
      <c r="G80" s="32">
        <v>7924.82</v>
      </c>
      <c r="H80" s="14">
        <f t="shared" si="2"/>
        <v>7694</v>
      </c>
      <c r="I80" s="14">
        <f t="shared" si="3"/>
        <v>153880</v>
      </c>
    </row>
    <row r="81" spans="1:9" s="50" customFormat="1" ht="24.95" customHeight="1" x14ac:dyDescent="0.35">
      <c r="A81" s="27">
        <v>67</v>
      </c>
      <c r="B81" s="51" t="s">
        <v>109</v>
      </c>
      <c r="C81" s="52" t="s">
        <v>26</v>
      </c>
      <c r="D81" s="52">
        <v>120</v>
      </c>
      <c r="E81" s="52">
        <v>528.22</v>
      </c>
      <c r="F81" s="53">
        <v>533.61</v>
      </c>
      <c r="G81" s="53">
        <v>555.16999999999996</v>
      </c>
      <c r="H81" s="54">
        <f t="shared" si="2"/>
        <v>539</v>
      </c>
      <c r="I81" s="54">
        <f t="shared" si="3"/>
        <v>64680</v>
      </c>
    </row>
    <row r="82" spans="1:9" s="50" customFormat="1" ht="24.95" customHeight="1" x14ac:dyDescent="0.35">
      <c r="A82" s="27">
        <v>68</v>
      </c>
      <c r="B82" s="51" t="s">
        <v>88</v>
      </c>
      <c r="C82" s="52" t="s">
        <v>26</v>
      </c>
      <c r="D82" s="52">
        <v>80</v>
      </c>
      <c r="E82" s="55">
        <v>1331.82</v>
      </c>
      <c r="F82" s="53">
        <v>1345.41</v>
      </c>
      <c r="G82" s="53">
        <v>1399.77</v>
      </c>
      <c r="H82" s="54">
        <f t="shared" si="2"/>
        <v>1359</v>
      </c>
      <c r="I82" s="54">
        <f t="shared" si="3"/>
        <v>108720</v>
      </c>
    </row>
    <row r="83" spans="1:9" s="50" customFormat="1" ht="24.95" customHeight="1" x14ac:dyDescent="0.35">
      <c r="A83" s="27">
        <v>69</v>
      </c>
      <c r="B83" s="51" t="s">
        <v>89</v>
      </c>
      <c r="C83" s="52" t="s">
        <v>26</v>
      </c>
      <c r="D83" s="52">
        <v>160</v>
      </c>
      <c r="E83" s="52">
        <v>894.74</v>
      </c>
      <c r="F83" s="53">
        <v>903.87</v>
      </c>
      <c r="G83" s="53">
        <v>940.39</v>
      </c>
      <c r="H83" s="54">
        <f t="shared" si="2"/>
        <v>913</v>
      </c>
      <c r="I83" s="54">
        <f t="shared" si="3"/>
        <v>146080</v>
      </c>
    </row>
    <row r="84" spans="1:9" s="27" customFormat="1" ht="24.95" customHeight="1" x14ac:dyDescent="0.35">
      <c r="A84" s="27">
        <v>70</v>
      </c>
      <c r="B84" s="20" t="s">
        <v>110</v>
      </c>
      <c r="C84" s="21" t="s">
        <v>101</v>
      </c>
      <c r="D84" s="21">
        <v>145</v>
      </c>
      <c r="E84" s="21">
        <v>382.2</v>
      </c>
      <c r="F84" s="32">
        <v>386.1</v>
      </c>
      <c r="G84" s="32">
        <v>401.7</v>
      </c>
      <c r="H84" s="14">
        <f t="shared" si="2"/>
        <v>390</v>
      </c>
      <c r="I84" s="14">
        <f t="shared" si="3"/>
        <v>56550</v>
      </c>
    </row>
    <row r="85" spans="1:9" s="27" customFormat="1" ht="24.95" customHeight="1" x14ac:dyDescent="0.35">
      <c r="A85" s="27">
        <v>71</v>
      </c>
      <c r="B85" s="20" t="s">
        <v>111</v>
      </c>
      <c r="C85" s="21" t="s">
        <v>26</v>
      </c>
      <c r="D85" s="21">
        <v>3</v>
      </c>
      <c r="E85" s="21">
        <v>190.12</v>
      </c>
      <c r="F85" s="32">
        <v>192.06</v>
      </c>
      <c r="G85" s="32">
        <v>198.72</v>
      </c>
      <c r="H85" s="14">
        <f t="shared" si="2"/>
        <v>193.63333333333333</v>
      </c>
      <c r="I85" s="14">
        <f t="shared" si="3"/>
        <v>580.9</v>
      </c>
    </row>
    <row r="86" spans="1:9" s="27" customFormat="1" ht="24.95" customHeight="1" x14ac:dyDescent="0.35">
      <c r="A86" s="27">
        <v>72</v>
      </c>
      <c r="B86" s="20" t="s">
        <v>112</v>
      </c>
      <c r="C86" s="21" t="s">
        <v>26</v>
      </c>
      <c r="D86" s="21">
        <v>15</v>
      </c>
      <c r="E86" s="21">
        <v>250.88</v>
      </c>
      <c r="F86" s="32">
        <v>253.44</v>
      </c>
      <c r="G86" s="32">
        <v>263.68</v>
      </c>
      <c r="H86" s="14">
        <f t="shared" si="2"/>
        <v>256</v>
      </c>
      <c r="I86" s="14">
        <f t="shared" si="3"/>
        <v>3840</v>
      </c>
    </row>
    <row r="87" spans="1:9" s="27" customFormat="1" ht="24.95" customHeight="1" x14ac:dyDescent="0.35">
      <c r="A87" s="27">
        <v>73</v>
      </c>
      <c r="B87" s="20" t="s">
        <v>113</v>
      </c>
      <c r="C87" s="21" t="s">
        <v>26</v>
      </c>
      <c r="D87" s="21">
        <v>5</v>
      </c>
      <c r="E87" s="31">
        <v>1225.98</v>
      </c>
      <c r="F87" s="32">
        <v>1238.49</v>
      </c>
      <c r="G87" s="32">
        <v>1288.53</v>
      </c>
      <c r="H87" s="14">
        <f t="shared" si="2"/>
        <v>1251</v>
      </c>
      <c r="I87" s="14">
        <f t="shared" si="3"/>
        <v>6255</v>
      </c>
    </row>
    <row r="88" spans="1:9" s="27" customFormat="1" ht="26.25" customHeight="1" x14ac:dyDescent="0.35">
      <c r="A88" s="27">
        <v>74</v>
      </c>
      <c r="B88" s="20" t="s">
        <v>126</v>
      </c>
      <c r="C88" s="21" t="s">
        <v>26</v>
      </c>
      <c r="D88" s="21">
        <v>140</v>
      </c>
      <c r="E88" s="21">
        <v>162.68</v>
      </c>
      <c r="F88" s="32">
        <v>164.34</v>
      </c>
      <c r="G88" s="32">
        <v>170.98</v>
      </c>
      <c r="H88" s="14">
        <f t="shared" si="2"/>
        <v>166</v>
      </c>
      <c r="I88" s="14">
        <f t="shared" si="3"/>
        <v>23240</v>
      </c>
    </row>
    <row r="89" spans="1:9" s="27" customFormat="1" ht="24.95" customHeight="1" x14ac:dyDescent="0.35">
      <c r="A89" s="27">
        <v>75</v>
      </c>
      <c r="B89" s="20" t="s">
        <v>114</v>
      </c>
      <c r="C89" s="21" t="s">
        <v>26</v>
      </c>
      <c r="D89" s="21">
        <v>30</v>
      </c>
      <c r="E89" s="31">
        <v>1933.54</v>
      </c>
      <c r="F89" s="32">
        <v>1953.27</v>
      </c>
      <c r="G89" s="32">
        <v>2032.19</v>
      </c>
      <c r="H89" s="14">
        <f t="shared" si="2"/>
        <v>1973</v>
      </c>
      <c r="I89" s="14">
        <f t="shared" si="3"/>
        <v>59190</v>
      </c>
    </row>
    <row r="90" spans="1:9" s="27" customFormat="1" ht="24.95" customHeight="1" x14ac:dyDescent="0.35">
      <c r="A90" s="27">
        <v>76</v>
      </c>
      <c r="B90" s="20" t="s">
        <v>115</v>
      </c>
      <c r="C90" s="21" t="s">
        <v>26</v>
      </c>
      <c r="D90" s="21">
        <v>50</v>
      </c>
      <c r="E90" s="21">
        <v>659.54</v>
      </c>
      <c r="F90" s="32">
        <v>666.27</v>
      </c>
      <c r="G90" s="32">
        <v>693.19</v>
      </c>
      <c r="H90" s="14">
        <f t="shared" si="2"/>
        <v>673</v>
      </c>
      <c r="I90" s="14">
        <f t="shared" si="3"/>
        <v>33650</v>
      </c>
    </row>
    <row r="91" spans="1:9" s="27" customFormat="1" ht="24.95" customHeight="1" x14ac:dyDescent="0.35">
      <c r="A91" s="27">
        <v>77</v>
      </c>
      <c r="B91" s="20" t="s">
        <v>116</v>
      </c>
      <c r="C91" s="21" t="s">
        <v>26</v>
      </c>
      <c r="D91" s="21">
        <v>20</v>
      </c>
      <c r="E91" s="21">
        <v>97.02</v>
      </c>
      <c r="F91" s="32">
        <v>98.01</v>
      </c>
      <c r="G91" s="32">
        <v>101.97</v>
      </c>
      <c r="H91" s="14">
        <f t="shared" si="2"/>
        <v>99</v>
      </c>
      <c r="I91" s="14">
        <f t="shared" si="3"/>
        <v>1980</v>
      </c>
    </row>
    <row r="92" spans="1:9" s="27" customFormat="1" ht="24.95" customHeight="1" x14ac:dyDescent="0.35">
      <c r="A92" s="27">
        <v>78</v>
      </c>
      <c r="B92" s="20" t="s">
        <v>117</v>
      </c>
      <c r="C92" s="21" t="s">
        <v>101</v>
      </c>
      <c r="D92" s="21">
        <v>190</v>
      </c>
      <c r="E92" s="31">
        <v>1312.22</v>
      </c>
      <c r="F92" s="32">
        <v>1325.61</v>
      </c>
      <c r="G92" s="32">
        <v>1379.17</v>
      </c>
      <c r="H92" s="14">
        <f t="shared" si="2"/>
        <v>1339</v>
      </c>
      <c r="I92" s="14">
        <f t="shared" si="3"/>
        <v>254410</v>
      </c>
    </row>
    <row r="93" spans="1:9" s="27" customFormat="1" ht="24.95" customHeight="1" x14ac:dyDescent="0.35">
      <c r="A93" s="27">
        <v>79</v>
      </c>
      <c r="B93" s="20" t="s">
        <v>118</v>
      </c>
      <c r="C93" s="21" t="s">
        <v>26</v>
      </c>
      <c r="D93" s="21">
        <v>40</v>
      </c>
      <c r="E93" s="31">
        <v>1955.1</v>
      </c>
      <c r="F93" s="32">
        <v>1975.05</v>
      </c>
      <c r="G93" s="32">
        <v>2054.85</v>
      </c>
      <c r="H93" s="14">
        <f t="shared" si="2"/>
        <v>1995</v>
      </c>
      <c r="I93" s="14">
        <f t="shared" si="3"/>
        <v>79800</v>
      </c>
    </row>
    <row r="94" spans="1:9" s="27" customFormat="1" ht="24.95" customHeight="1" x14ac:dyDescent="0.35">
      <c r="A94" s="27">
        <v>80</v>
      </c>
      <c r="B94" s="20" t="s">
        <v>90</v>
      </c>
      <c r="C94" s="21" t="s">
        <v>26</v>
      </c>
      <c r="D94" s="21">
        <v>41</v>
      </c>
      <c r="E94" s="21">
        <v>82.32</v>
      </c>
      <c r="F94" s="32">
        <v>83.16</v>
      </c>
      <c r="G94" s="32">
        <v>86.52</v>
      </c>
      <c r="H94" s="14">
        <f t="shared" si="2"/>
        <v>84</v>
      </c>
      <c r="I94" s="14">
        <f t="shared" si="3"/>
        <v>3444</v>
      </c>
    </row>
    <row r="95" spans="1:9" s="27" customFormat="1" ht="24.95" customHeight="1" x14ac:dyDescent="0.35">
      <c r="A95" s="27">
        <v>81</v>
      </c>
      <c r="B95" s="20" t="s">
        <v>91</v>
      </c>
      <c r="C95" s="21" t="s">
        <v>26</v>
      </c>
      <c r="D95" s="21">
        <v>30</v>
      </c>
      <c r="E95" s="31">
        <v>2518.6</v>
      </c>
      <c r="F95" s="32">
        <v>2544.3000000000002</v>
      </c>
      <c r="G95" s="32">
        <v>2647.1</v>
      </c>
      <c r="H95" s="14">
        <f t="shared" si="2"/>
        <v>2570</v>
      </c>
      <c r="I95" s="14">
        <f t="shared" si="3"/>
        <v>77100</v>
      </c>
    </row>
    <row r="96" spans="1:9" s="27" customFormat="1" ht="57.75" customHeight="1" x14ac:dyDescent="0.35">
      <c r="A96" s="27">
        <v>82</v>
      </c>
      <c r="B96" s="20" t="s">
        <v>119</v>
      </c>
      <c r="C96" s="21" t="s">
        <v>26</v>
      </c>
      <c r="D96" s="21">
        <v>130</v>
      </c>
      <c r="E96" s="21">
        <v>42.83</v>
      </c>
      <c r="F96" s="32">
        <v>43.26</v>
      </c>
      <c r="G96" s="32">
        <v>45.01</v>
      </c>
      <c r="H96" s="14">
        <f t="shared" si="2"/>
        <v>43.699999999999996</v>
      </c>
      <c r="I96" s="14">
        <f t="shared" si="3"/>
        <v>5680.9999999999991</v>
      </c>
    </row>
    <row r="97" spans="1:15" s="27" customFormat="1" ht="24.95" customHeight="1" x14ac:dyDescent="0.35">
      <c r="A97" s="27">
        <v>83</v>
      </c>
      <c r="B97" s="20" t="s">
        <v>92</v>
      </c>
      <c r="C97" s="21" t="s">
        <v>26</v>
      </c>
      <c r="D97" s="21">
        <v>6</v>
      </c>
      <c r="E97" s="21">
        <v>869.26</v>
      </c>
      <c r="F97" s="32">
        <v>878.13</v>
      </c>
      <c r="G97" s="32">
        <v>913.61</v>
      </c>
      <c r="H97" s="14">
        <f t="shared" si="2"/>
        <v>887</v>
      </c>
      <c r="I97" s="14">
        <f t="shared" si="3"/>
        <v>5322</v>
      </c>
    </row>
    <row r="98" spans="1:15" s="27" customFormat="1" ht="45.75" customHeight="1" x14ac:dyDescent="0.35">
      <c r="A98" s="27">
        <v>84</v>
      </c>
      <c r="B98" s="20" t="s">
        <v>93</v>
      </c>
      <c r="C98" s="21" t="s">
        <v>26</v>
      </c>
      <c r="D98" s="21">
        <v>10</v>
      </c>
      <c r="E98" s="31">
        <v>1784.58</v>
      </c>
      <c r="F98" s="32">
        <v>1802.79</v>
      </c>
      <c r="G98" s="32">
        <v>1875.63</v>
      </c>
      <c r="H98" s="14">
        <f t="shared" si="2"/>
        <v>1821</v>
      </c>
      <c r="I98" s="14">
        <f t="shared" si="3"/>
        <v>18210</v>
      </c>
    </row>
    <row r="99" spans="1:15" s="27" customFormat="1" ht="24.95" customHeight="1" x14ac:dyDescent="0.35">
      <c r="A99" s="27">
        <v>85</v>
      </c>
      <c r="B99" s="20" t="s">
        <v>94</v>
      </c>
      <c r="C99" s="21" t="s">
        <v>26</v>
      </c>
      <c r="D99" s="21">
        <v>20</v>
      </c>
      <c r="E99" s="21">
        <v>147</v>
      </c>
      <c r="F99" s="32">
        <v>148.5</v>
      </c>
      <c r="G99" s="32">
        <v>154.5</v>
      </c>
      <c r="H99" s="14">
        <f t="shared" si="2"/>
        <v>150</v>
      </c>
      <c r="I99" s="14">
        <f t="shared" si="3"/>
        <v>3000</v>
      </c>
    </row>
    <row r="100" spans="1:15" s="27" customFormat="1" ht="24.95" customHeight="1" x14ac:dyDescent="0.35">
      <c r="A100" s="27">
        <v>86</v>
      </c>
      <c r="B100" s="20" t="s">
        <v>120</v>
      </c>
      <c r="C100" s="21" t="s">
        <v>101</v>
      </c>
      <c r="D100" s="21">
        <v>120</v>
      </c>
      <c r="E100" s="21">
        <v>388.08</v>
      </c>
      <c r="F100" s="32">
        <v>392.04</v>
      </c>
      <c r="G100" s="32">
        <v>407.88</v>
      </c>
      <c r="H100" s="14">
        <f t="shared" si="2"/>
        <v>396</v>
      </c>
      <c r="I100" s="14">
        <f t="shared" si="3"/>
        <v>47520</v>
      </c>
    </row>
    <row r="101" spans="1:15" s="27" customFormat="1" ht="24.95" customHeight="1" x14ac:dyDescent="0.35">
      <c r="A101" s="27">
        <v>87</v>
      </c>
      <c r="B101" s="20" t="s">
        <v>121</v>
      </c>
      <c r="C101" s="21" t="s">
        <v>26</v>
      </c>
      <c r="D101" s="21">
        <v>160</v>
      </c>
      <c r="E101" s="21">
        <v>564.48</v>
      </c>
      <c r="F101" s="32">
        <v>570.24</v>
      </c>
      <c r="G101" s="32">
        <v>593.28</v>
      </c>
      <c r="H101" s="14">
        <f t="shared" si="2"/>
        <v>576</v>
      </c>
      <c r="I101" s="14">
        <f t="shared" si="3"/>
        <v>92160</v>
      </c>
    </row>
    <row r="102" spans="1:15" s="27" customFormat="1" ht="24.95" customHeight="1" x14ac:dyDescent="0.35">
      <c r="A102" s="27">
        <v>88</v>
      </c>
      <c r="B102" s="20" t="s">
        <v>125</v>
      </c>
      <c r="C102" s="21" t="s">
        <v>26</v>
      </c>
      <c r="D102" s="21">
        <v>300</v>
      </c>
      <c r="E102" s="21">
        <v>264.60000000000002</v>
      </c>
      <c r="F102" s="32">
        <v>267.3</v>
      </c>
      <c r="G102" s="32">
        <v>278.10000000000002</v>
      </c>
      <c r="H102" s="14">
        <f t="shared" si="2"/>
        <v>270.00000000000006</v>
      </c>
      <c r="I102" s="14">
        <f t="shared" si="3"/>
        <v>81000.000000000015</v>
      </c>
    </row>
    <row r="103" spans="1:15" s="27" customFormat="1" ht="24.95" customHeight="1" x14ac:dyDescent="0.35">
      <c r="A103" s="27">
        <v>89</v>
      </c>
      <c r="B103" s="20" t="s">
        <v>95</v>
      </c>
      <c r="C103" s="21" t="s">
        <v>26</v>
      </c>
      <c r="D103" s="21">
        <v>135</v>
      </c>
      <c r="E103" s="21">
        <v>68.8</v>
      </c>
      <c r="F103" s="32">
        <v>69.5</v>
      </c>
      <c r="G103" s="32">
        <v>72.31</v>
      </c>
      <c r="H103" s="14">
        <f t="shared" si="2"/>
        <v>70.203333333333333</v>
      </c>
      <c r="I103" s="14">
        <f t="shared" si="3"/>
        <v>9477.4500000000007</v>
      </c>
    </row>
    <row r="104" spans="1:15" s="27" customFormat="1" ht="24.95" customHeight="1" x14ac:dyDescent="0.35">
      <c r="A104" s="27">
        <v>90</v>
      </c>
      <c r="B104" s="20" t="s">
        <v>96</v>
      </c>
      <c r="C104" s="21" t="s">
        <v>26</v>
      </c>
      <c r="D104" s="21">
        <v>25</v>
      </c>
      <c r="E104" s="21">
        <v>215.6</v>
      </c>
      <c r="F104" s="32">
        <v>217.8</v>
      </c>
      <c r="G104" s="32">
        <v>226.6</v>
      </c>
      <c r="H104" s="14">
        <f t="shared" si="2"/>
        <v>220</v>
      </c>
      <c r="I104" s="14">
        <f t="shared" si="3"/>
        <v>5500</v>
      </c>
    </row>
    <row r="105" spans="1:15" s="27" customFormat="1" ht="24.95" customHeight="1" x14ac:dyDescent="0.35">
      <c r="A105" s="27">
        <v>91</v>
      </c>
      <c r="B105" s="20" t="s">
        <v>97</v>
      </c>
      <c r="C105" s="21" t="s">
        <v>26</v>
      </c>
      <c r="D105" s="21">
        <v>10</v>
      </c>
      <c r="E105" s="31">
        <v>1464.12</v>
      </c>
      <c r="F105" s="32">
        <v>1479.06</v>
      </c>
      <c r="G105" s="32">
        <v>1538.82</v>
      </c>
      <c r="H105" s="14">
        <f t="shared" si="2"/>
        <v>1494</v>
      </c>
      <c r="I105" s="14">
        <f t="shared" si="3"/>
        <v>14940</v>
      </c>
    </row>
    <row r="106" spans="1:15" s="27" customFormat="1" ht="24.95" customHeight="1" x14ac:dyDescent="0.35">
      <c r="A106" s="27">
        <v>92</v>
      </c>
      <c r="B106" s="20" t="s">
        <v>133</v>
      </c>
      <c r="C106" s="21" t="s">
        <v>26</v>
      </c>
      <c r="D106" s="21">
        <v>30</v>
      </c>
      <c r="E106" s="21">
        <v>144.06</v>
      </c>
      <c r="F106" s="32">
        <v>145.53</v>
      </c>
      <c r="G106" s="32">
        <v>151.41</v>
      </c>
      <c r="H106" s="14">
        <f t="shared" si="2"/>
        <v>147</v>
      </c>
      <c r="I106" s="14">
        <f t="shared" si="3"/>
        <v>4410</v>
      </c>
    </row>
    <row r="107" spans="1:15" s="27" customFormat="1" ht="24.95" customHeight="1" x14ac:dyDescent="0.35">
      <c r="A107" s="27">
        <v>93</v>
      </c>
      <c r="B107" s="20" t="s">
        <v>98</v>
      </c>
      <c r="C107" s="21" t="s">
        <v>26</v>
      </c>
      <c r="D107" s="21">
        <v>40</v>
      </c>
      <c r="E107" s="21">
        <v>47.04</v>
      </c>
      <c r="F107" s="32">
        <v>47.52</v>
      </c>
      <c r="G107" s="32">
        <v>49.44</v>
      </c>
      <c r="H107" s="14">
        <f t="shared" si="2"/>
        <v>48</v>
      </c>
      <c r="I107" s="14">
        <f t="shared" si="3"/>
        <v>1920</v>
      </c>
    </row>
    <row r="108" spans="1:15" s="27" customFormat="1" ht="24.95" customHeight="1" x14ac:dyDescent="0.35">
      <c r="A108" s="27">
        <v>94</v>
      </c>
      <c r="B108" s="20" t="s">
        <v>99</v>
      </c>
      <c r="C108" s="21" t="s">
        <v>26</v>
      </c>
      <c r="D108" s="21">
        <v>300</v>
      </c>
      <c r="E108" s="21">
        <v>39.200000000000003</v>
      </c>
      <c r="F108" s="32">
        <v>39.6</v>
      </c>
      <c r="G108" s="32">
        <v>41.2</v>
      </c>
      <c r="H108" s="14">
        <f t="shared" si="2"/>
        <v>40.000000000000007</v>
      </c>
      <c r="I108" s="14">
        <f t="shared" si="3"/>
        <v>12000.000000000002</v>
      </c>
    </row>
    <row r="109" spans="1:15" s="27" customFormat="1" ht="24.95" customHeight="1" x14ac:dyDescent="0.35">
      <c r="A109" s="27">
        <v>95</v>
      </c>
      <c r="B109" s="20" t="s">
        <v>100</v>
      </c>
      <c r="C109" s="21" t="s">
        <v>101</v>
      </c>
      <c r="D109" s="21">
        <v>60</v>
      </c>
      <c r="E109" s="21">
        <v>98</v>
      </c>
      <c r="F109" s="32">
        <v>99</v>
      </c>
      <c r="G109" s="32">
        <v>103</v>
      </c>
      <c r="H109" s="14">
        <f t="shared" si="2"/>
        <v>100</v>
      </c>
      <c r="I109" s="14">
        <f t="shared" si="3"/>
        <v>6000</v>
      </c>
    </row>
    <row r="110" spans="1:15" s="27" customFormat="1" ht="24.95" customHeight="1" x14ac:dyDescent="0.35">
      <c r="A110" s="27">
        <v>96</v>
      </c>
      <c r="B110" s="20" t="s">
        <v>134</v>
      </c>
      <c r="C110" s="21" t="s">
        <v>26</v>
      </c>
      <c r="D110" s="21">
        <v>15</v>
      </c>
      <c r="E110" s="31">
        <v>1062.32</v>
      </c>
      <c r="F110" s="32">
        <v>1073.1600000000001</v>
      </c>
      <c r="G110" s="32">
        <v>1116.52</v>
      </c>
      <c r="H110" s="14">
        <f t="shared" si="2"/>
        <v>1084</v>
      </c>
      <c r="I110" s="14">
        <f t="shared" si="3"/>
        <v>16260</v>
      </c>
    </row>
    <row r="111" spans="1:15" s="27" customFormat="1" ht="24.95" customHeight="1" x14ac:dyDescent="0.35">
      <c r="A111" s="27">
        <v>97</v>
      </c>
      <c r="B111" s="20" t="s">
        <v>122</v>
      </c>
      <c r="C111" s="21" t="s">
        <v>26</v>
      </c>
      <c r="D111" s="21">
        <v>10</v>
      </c>
      <c r="E111" s="31">
        <v>1470</v>
      </c>
      <c r="F111" s="32">
        <v>1485</v>
      </c>
      <c r="G111" s="32">
        <v>1545</v>
      </c>
      <c r="H111" s="14">
        <f>(E111+F111+G111)/3</f>
        <v>1500</v>
      </c>
      <c r="I111" s="14">
        <f>D111*H111</f>
        <v>15000</v>
      </c>
    </row>
    <row r="112" spans="1:15" s="5" customFormat="1" ht="22.5" customHeight="1" x14ac:dyDescent="0.35">
      <c r="A112" s="28"/>
      <c r="B112" s="41" t="s">
        <v>22</v>
      </c>
      <c r="C112" s="41"/>
      <c r="D112" s="41"/>
      <c r="E112" s="41"/>
      <c r="F112" s="41"/>
      <c r="G112" s="41"/>
      <c r="H112" s="42"/>
      <c r="I112" s="29">
        <f>SUM(I15:I111)</f>
        <v>3334879.4499999997</v>
      </c>
      <c r="J112" s="16"/>
      <c r="K112" s="16"/>
      <c r="L112" s="16"/>
      <c r="M112" s="16"/>
      <c r="N112" s="16"/>
      <c r="O112" s="16"/>
    </row>
    <row r="113" spans="1:1021" s="11" customFormat="1" ht="27.75" customHeight="1" x14ac:dyDescent="0.4">
      <c r="A113" s="24"/>
      <c r="B113" s="17" t="s">
        <v>22</v>
      </c>
      <c r="C113" s="43" t="s">
        <v>135</v>
      </c>
      <c r="D113" s="43"/>
      <c r="E113" s="43"/>
      <c r="F113" s="43"/>
      <c r="G113" s="43"/>
      <c r="H113" s="43"/>
      <c r="I113" s="43"/>
      <c r="J113" s="15"/>
      <c r="K113" s="15"/>
      <c r="L113" s="15"/>
      <c r="M113" s="15"/>
      <c r="N113" s="15"/>
      <c r="O113" s="15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  <c r="XL113" s="10"/>
      <c r="XM113" s="10"/>
      <c r="XN113" s="10"/>
      <c r="XO113" s="10"/>
      <c r="XP113" s="10"/>
      <c r="XQ113" s="10"/>
      <c r="XR113" s="10"/>
      <c r="XS113" s="10"/>
      <c r="XT113" s="10"/>
      <c r="XU113" s="10"/>
      <c r="XV113" s="10"/>
      <c r="XW113" s="10"/>
      <c r="XX113" s="10"/>
      <c r="XY113" s="10"/>
      <c r="XZ113" s="10"/>
      <c r="YA113" s="10"/>
      <c r="YB113" s="10"/>
      <c r="YC113" s="10"/>
      <c r="YD113" s="10"/>
      <c r="YE113" s="10"/>
      <c r="YF113" s="10"/>
      <c r="YG113" s="10"/>
      <c r="YH113" s="10"/>
      <c r="YI113" s="10"/>
      <c r="YJ113" s="10"/>
      <c r="YK113" s="10"/>
      <c r="YL113" s="10"/>
      <c r="YM113" s="10"/>
      <c r="YN113" s="10"/>
      <c r="YO113" s="10"/>
      <c r="YP113" s="10"/>
      <c r="YQ113" s="10"/>
      <c r="YR113" s="10"/>
      <c r="YS113" s="10"/>
      <c r="YT113" s="10"/>
      <c r="YU113" s="10"/>
      <c r="YV113" s="10"/>
      <c r="YW113" s="10"/>
      <c r="YX113" s="10"/>
      <c r="YY113" s="10"/>
      <c r="YZ113" s="10"/>
      <c r="ZA113" s="10"/>
      <c r="ZB113" s="10"/>
      <c r="ZC113" s="10"/>
      <c r="ZD113" s="10"/>
      <c r="ZE113" s="10"/>
      <c r="ZF113" s="10"/>
      <c r="ZG113" s="10"/>
      <c r="ZH113" s="10"/>
      <c r="ZI113" s="10"/>
      <c r="ZJ113" s="10"/>
      <c r="ZK113" s="10"/>
      <c r="ZL113" s="10"/>
      <c r="ZM113" s="10"/>
      <c r="ZN113" s="10"/>
      <c r="ZO113" s="10"/>
      <c r="ZP113" s="10"/>
      <c r="ZQ113" s="10"/>
      <c r="ZR113" s="10"/>
      <c r="ZS113" s="10"/>
      <c r="ZT113" s="10"/>
      <c r="ZU113" s="10"/>
      <c r="ZV113" s="10"/>
      <c r="ZW113" s="10"/>
      <c r="ZX113" s="10"/>
      <c r="ZY113" s="10"/>
      <c r="ZZ113" s="10"/>
      <c r="AAA113" s="10"/>
      <c r="AAB113" s="10"/>
      <c r="AAC113" s="10"/>
      <c r="AAD113" s="10"/>
      <c r="AAE113" s="10"/>
      <c r="AAF113" s="10"/>
      <c r="AAG113" s="10"/>
      <c r="AAH113" s="10"/>
      <c r="AAI113" s="10"/>
      <c r="AAJ113" s="10"/>
      <c r="AAK113" s="10"/>
      <c r="AAL113" s="10"/>
      <c r="AAM113" s="10"/>
      <c r="AAN113" s="10"/>
      <c r="AAO113" s="10"/>
      <c r="AAP113" s="10"/>
      <c r="AAQ113" s="10"/>
      <c r="AAR113" s="10"/>
      <c r="AAS113" s="10"/>
      <c r="AAT113" s="10"/>
      <c r="AAU113" s="10"/>
      <c r="AAV113" s="10"/>
      <c r="AAW113" s="10"/>
      <c r="AAX113" s="10"/>
      <c r="AAY113" s="10"/>
      <c r="AAZ113" s="10"/>
      <c r="ABA113" s="10"/>
      <c r="ABB113" s="10"/>
      <c r="ABC113" s="10"/>
      <c r="ABD113" s="10"/>
      <c r="ABE113" s="10"/>
      <c r="ABF113" s="10"/>
      <c r="ABG113" s="10"/>
      <c r="ABH113" s="10"/>
      <c r="ABI113" s="10"/>
      <c r="ABJ113" s="10"/>
      <c r="ABK113" s="10"/>
      <c r="ABL113" s="10"/>
      <c r="ABM113" s="10"/>
      <c r="ABN113" s="10"/>
      <c r="ABO113" s="10"/>
      <c r="ABP113" s="10"/>
      <c r="ABQ113" s="10"/>
      <c r="ABR113" s="10"/>
      <c r="ABS113" s="10"/>
      <c r="ABT113" s="10"/>
      <c r="ABU113" s="10"/>
      <c r="ABV113" s="10"/>
      <c r="ABW113" s="10"/>
      <c r="ABX113" s="10"/>
      <c r="ABY113" s="10"/>
      <c r="ABZ113" s="10"/>
      <c r="ACA113" s="10"/>
      <c r="ACB113" s="10"/>
      <c r="ACC113" s="10"/>
      <c r="ACD113" s="10"/>
      <c r="ACE113" s="10"/>
      <c r="ACF113" s="10"/>
      <c r="ACG113" s="10"/>
      <c r="ACH113" s="10"/>
      <c r="ACI113" s="10"/>
      <c r="ACJ113" s="10"/>
      <c r="ACK113" s="10"/>
      <c r="ACL113" s="10"/>
      <c r="ACM113" s="10"/>
      <c r="ACN113" s="10"/>
      <c r="ACO113" s="10"/>
      <c r="ACP113" s="10"/>
      <c r="ACQ113" s="10"/>
      <c r="ACR113" s="10"/>
      <c r="ACS113" s="10"/>
      <c r="ACT113" s="10"/>
      <c r="ACU113" s="10"/>
      <c r="ACV113" s="10"/>
      <c r="ACW113" s="10"/>
      <c r="ACX113" s="10"/>
      <c r="ACY113" s="10"/>
      <c r="ACZ113" s="10"/>
      <c r="ADA113" s="10"/>
      <c r="ADB113" s="10"/>
      <c r="ADC113" s="10"/>
      <c r="ADD113" s="10"/>
      <c r="ADE113" s="10"/>
      <c r="ADF113" s="10"/>
      <c r="ADG113" s="10"/>
      <c r="ADH113" s="10"/>
      <c r="ADI113" s="10"/>
      <c r="ADJ113" s="10"/>
      <c r="ADK113" s="10"/>
      <c r="ADL113" s="10"/>
      <c r="ADM113" s="10"/>
      <c r="ADN113" s="10"/>
      <c r="ADO113" s="10"/>
      <c r="ADP113" s="10"/>
      <c r="ADQ113" s="10"/>
      <c r="ADR113" s="10"/>
      <c r="ADS113" s="10"/>
      <c r="ADT113" s="10"/>
      <c r="ADU113" s="10"/>
      <c r="ADV113" s="10"/>
      <c r="ADW113" s="10"/>
      <c r="ADX113" s="10"/>
      <c r="ADY113" s="10"/>
      <c r="ADZ113" s="10"/>
      <c r="AEA113" s="10"/>
      <c r="AEB113" s="10"/>
      <c r="AEC113" s="10"/>
      <c r="AED113" s="10"/>
      <c r="AEE113" s="10"/>
      <c r="AEF113" s="10"/>
      <c r="AEG113" s="10"/>
      <c r="AEH113" s="10"/>
      <c r="AEI113" s="10"/>
      <c r="AEJ113" s="10"/>
      <c r="AEK113" s="10"/>
      <c r="AEL113" s="10"/>
      <c r="AEM113" s="10"/>
      <c r="AEN113" s="10"/>
      <c r="AEO113" s="10"/>
      <c r="AEP113" s="10"/>
      <c r="AEQ113" s="10"/>
      <c r="AER113" s="10"/>
      <c r="AES113" s="10"/>
      <c r="AET113" s="10"/>
      <c r="AEU113" s="10"/>
      <c r="AEV113" s="10"/>
      <c r="AEW113" s="10"/>
      <c r="AEX113" s="10"/>
      <c r="AEY113" s="10"/>
      <c r="AEZ113" s="10"/>
      <c r="AFA113" s="10"/>
      <c r="AFB113" s="10"/>
      <c r="AFC113" s="10"/>
      <c r="AFD113" s="10"/>
      <c r="AFE113" s="10"/>
      <c r="AFF113" s="10"/>
      <c r="AFG113" s="10"/>
      <c r="AFH113" s="10"/>
      <c r="AFI113" s="10"/>
      <c r="AFJ113" s="10"/>
      <c r="AFK113" s="10"/>
      <c r="AFL113" s="10"/>
      <c r="AFM113" s="10"/>
      <c r="AFN113" s="10"/>
      <c r="AFO113" s="10"/>
      <c r="AFP113" s="10"/>
      <c r="AFQ113" s="10"/>
      <c r="AFR113" s="10"/>
      <c r="AFS113" s="10"/>
      <c r="AFT113" s="10"/>
      <c r="AFU113" s="10"/>
      <c r="AFV113" s="10"/>
      <c r="AFW113" s="10"/>
      <c r="AFX113" s="10"/>
      <c r="AFY113" s="10"/>
      <c r="AFZ113" s="10"/>
      <c r="AGA113" s="10"/>
      <c r="AGB113" s="10"/>
      <c r="AGC113" s="10"/>
      <c r="AGD113" s="10"/>
      <c r="AGE113" s="10"/>
      <c r="AGF113" s="10"/>
      <c r="AGG113" s="10"/>
      <c r="AGH113" s="10"/>
      <c r="AGI113" s="10"/>
      <c r="AGJ113" s="10"/>
      <c r="AGK113" s="10"/>
      <c r="AGL113" s="10"/>
      <c r="AGM113" s="10"/>
      <c r="AGN113" s="10"/>
      <c r="AGO113" s="10"/>
      <c r="AGP113" s="10"/>
      <c r="AGQ113" s="10"/>
      <c r="AGR113" s="10"/>
      <c r="AGS113" s="10"/>
      <c r="AGT113" s="10"/>
      <c r="AGU113" s="10"/>
      <c r="AGV113" s="10"/>
      <c r="AGW113" s="10"/>
      <c r="AGX113" s="10"/>
      <c r="AGY113" s="10"/>
      <c r="AGZ113" s="10"/>
      <c r="AHA113" s="10"/>
      <c r="AHB113" s="10"/>
      <c r="AHC113" s="10"/>
      <c r="AHD113" s="10"/>
      <c r="AHE113" s="10"/>
      <c r="AHF113" s="10"/>
      <c r="AHG113" s="10"/>
      <c r="AHH113" s="10"/>
      <c r="AHI113" s="10"/>
      <c r="AHJ113" s="10"/>
      <c r="AHK113" s="10"/>
      <c r="AHL113" s="10"/>
      <c r="AHM113" s="10"/>
      <c r="AHN113" s="10"/>
      <c r="AHO113" s="10"/>
      <c r="AHP113" s="10"/>
      <c r="AHQ113" s="10"/>
      <c r="AHR113" s="10"/>
      <c r="AHS113" s="10"/>
      <c r="AHT113" s="10"/>
      <c r="AHU113" s="10"/>
      <c r="AHV113" s="10"/>
      <c r="AHW113" s="10"/>
      <c r="AHX113" s="10"/>
      <c r="AHY113" s="10"/>
      <c r="AHZ113" s="10"/>
      <c r="AIA113" s="10"/>
      <c r="AIB113" s="10"/>
      <c r="AIC113" s="10"/>
      <c r="AID113" s="10"/>
      <c r="AIE113" s="10"/>
      <c r="AIF113" s="10"/>
      <c r="AIG113" s="10"/>
      <c r="AIH113" s="10"/>
      <c r="AII113" s="10"/>
      <c r="AIJ113" s="10"/>
      <c r="AIK113" s="10"/>
      <c r="AIL113" s="10"/>
      <c r="AIM113" s="10"/>
      <c r="AIN113" s="10"/>
      <c r="AIO113" s="10"/>
      <c r="AIP113" s="10"/>
      <c r="AIQ113" s="10"/>
      <c r="AIR113" s="10"/>
      <c r="AIS113" s="10"/>
      <c r="AIT113" s="10"/>
      <c r="AIU113" s="10"/>
      <c r="AIV113" s="10"/>
      <c r="AIW113" s="10"/>
      <c r="AIX113" s="10"/>
      <c r="AIY113" s="10"/>
      <c r="AIZ113" s="10"/>
      <c r="AJA113" s="10"/>
      <c r="AJB113" s="10"/>
      <c r="AJC113" s="10"/>
      <c r="AJD113" s="10"/>
      <c r="AJE113" s="10"/>
      <c r="AJF113" s="10"/>
      <c r="AJG113" s="10"/>
      <c r="AJH113" s="10"/>
      <c r="AJI113" s="10"/>
      <c r="AJJ113" s="10"/>
      <c r="AJK113" s="10"/>
      <c r="AJL113" s="10"/>
      <c r="AJM113" s="10"/>
      <c r="AJN113" s="10"/>
      <c r="AJO113" s="10"/>
      <c r="AJP113" s="10"/>
      <c r="AJQ113" s="10"/>
      <c r="AJR113" s="10"/>
      <c r="AJS113" s="10"/>
      <c r="AJT113" s="10"/>
      <c r="AJU113" s="10"/>
      <c r="AJV113" s="10"/>
      <c r="AJW113" s="10"/>
      <c r="AJX113" s="10"/>
      <c r="AJY113" s="10"/>
      <c r="AJZ113" s="10"/>
      <c r="AKA113" s="10"/>
      <c r="AKB113" s="10"/>
      <c r="AKC113" s="10"/>
      <c r="AKD113" s="10"/>
      <c r="AKE113" s="10"/>
      <c r="AKF113" s="10"/>
      <c r="AKG113" s="10"/>
      <c r="AKH113" s="10"/>
      <c r="AKI113" s="10"/>
      <c r="AKJ113" s="10"/>
      <c r="AKK113" s="10"/>
      <c r="AKL113" s="10"/>
      <c r="AKM113" s="10"/>
      <c r="AKN113" s="10"/>
      <c r="AKO113" s="10"/>
      <c r="AKP113" s="10"/>
      <c r="AKQ113" s="10"/>
      <c r="AKR113" s="10"/>
      <c r="AKS113" s="10"/>
      <c r="AKT113" s="10"/>
      <c r="AKU113" s="10"/>
      <c r="AKV113" s="10"/>
      <c r="AKW113" s="10"/>
      <c r="AKX113" s="10"/>
      <c r="AKY113" s="10"/>
      <c r="AKZ113" s="10"/>
      <c r="ALA113" s="10"/>
      <c r="ALB113" s="10"/>
      <c r="ALC113" s="10"/>
      <c r="ALD113" s="10"/>
      <c r="ALE113" s="10"/>
      <c r="ALF113" s="10"/>
      <c r="ALG113" s="10"/>
      <c r="ALH113" s="10"/>
      <c r="ALI113" s="10"/>
      <c r="ALJ113" s="10"/>
      <c r="ALK113" s="10"/>
      <c r="ALL113" s="10"/>
      <c r="ALM113" s="10"/>
      <c r="ALN113" s="10"/>
      <c r="ALO113" s="10"/>
      <c r="ALP113" s="10"/>
      <c r="ALQ113" s="10"/>
      <c r="ALR113" s="10"/>
      <c r="ALS113" s="10"/>
      <c r="ALT113" s="10"/>
      <c r="ALU113" s="10"/>
      <c r="ALV113" s="10"/>
      <c r="ALW113" s="10"/>
      <c r="ALX113" s="10"/>
      <c r="ALY113" s="10"/>
      <c r="ALZ113" s="10"/>
      <c r="AMA113" s="10"/>
      <c r="AMB113" s="10"/>
      <c r="AMC113" s="10"/>
      <c r="AMD113" s="10"/>
      <c r="AME113" s="10"/>
      <c r="AMF113" s="10"/>
      <c r="AMG113" s="10"/>
    </row>
    <row r="114" spans="1:1021" s="11" customFormat="1" ht="60.75" customHeight="1" x14ac:dyDescent="0.4">
      <c r="A114" s="48" t="s">
        <v>28</v>
      </c>
      <c r="B114" s="48"/>
      <c r="C114" s="48"/>
      <c r="D114" s="48"/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  <c r="XL114" s="10"/>
      <c r="XM114" s="10"/>
      <c r="XN114" s="10"/>
      <c r="XO114" s="10"/>
      <c r="XP114" s="10"/>
      <c r="XQ114" s="10"/>
      <c r="XR114" s="10"/>
      <c r="XS114" s="10"/>
      <c r="XT114" s="10"/>
      <c r="XU114" s="10"/>
      <c r="XV114" s="10"/>
      <c r="XW114" s="10"/>
      <c r="XX114" s="10"/>
      <c r="XY114" s="10"/>
      <c r="XZ114" s="10"/>
      <c r="YA114" s="10"/>
      <c r="YB114" s="10"/>
      <c r="YC114" s="10"/>
      <c r="YD114" s="10"/>
      <c r="YE114" s="10"/>
      <c r="YF114" s="10"/>
      <c r="YG114" s="10"/>
      <c r="YH114" s="10"/>
      <c r="YI114" s="10"/>
      <c r="YJ114" s="10"/>
      <c r="YK114" s="10"/>
      <c r="YL114" s="10"/>
      <c r="YM114" s="10"/>
      <c r="YN114" s="10"/>
      <c r="YO114" s="10"/>
      <c r="YP114" s="10"/>
      <c r="YQ114" s="10"/>
      <c r="YR114" s="10"/>
      <c r="YS114" s="10"/>
      <c r="YT114" s="10"/>
      <c r="YU114" s="10"/>
      <c r="YV114" s="10"/>
      <c r="YW114" s="10"/>
      <c r="YX114" s="10"/>
      <c r="YY114" s="10"/>
      <c r="YZ114" s="10"/>
      <c r="ZA114" s="10"/>
      <c r="ZB114" s="10"/>
      <c r="ZC114" s="10"/>
      <c r="ZD114" s="10"/>
      <c r="ZE114" s="10"/>
      <c r="ZF114" s="10"/>
      <c r="ZG114" s="10"/>
      <c r="ZH114" s="10"/>
      <c r="ZI114" s="10"/>
      <c r="ZJ114" s="10"/>
      <c r="ZK114" s="10"/>
      <c r="ZL114" s="10"/>
      <c r="ZM114" s="10"/>
      <c r="ZN114" s="10"/>
      <c r="ZO114" s="10"/>
      <c r="ZP114" s="10"/>
      <c r="ZQ114" s="10"/>
      <c r="ZR114" s="10"/>
      <c r="ZS114" s="10"/>
      <c r="ZT114" s="10"/>
      <c r="ZU114" s="10"/>
      <c r="ZV114" s="10"/>
      <c r="ZW114" s="10"/>
      <c r="ZX114" s="10"/>
      <c r="ZY114" s="10"/>
      <c r="ZZ114" s="10"/>
      <c r="AAA114" s="10"/>
      <c r="AAB114" s="10"/>
      <c r="AAC114" s="10"/>
      <c r="AAD114" s="10"/>
      <c r="AAE114" s="10"/>
      <c r="AAF114" s="10"/>
      <c r="AAG114" s="10"/>
      <c r="AAH114" s="10"/>
      <c r="AAI114" s="10"/>
      <c r="AAJ114" s="10"/>
      <c r="AAK114" s="10"/>
      <c r="AAL114" s="10"/>
      <c r="AAM114" s="10"/>
      <c r="AAN114" s="10"/>
      <c r="AAO114" s="10"/>
      <c r="AAP114" s="10"/>
      <c r="AAQ114" s="10"/>
      <c r="AAR114" s="10"/>
      <c r="AAS114" s="10"/>
      <c r="AAT114" s="10"/>
      <c r="AAU114" s="10"/>
      <c r="AAV114" s="10"/>
      <c r="AAW114" s="10"/>
      <c r="AAX114" s="10"/>
      <c r="AAY114" s="10"/>
      <c r="AAZ114" s="10"/>
      <c r="ABA114" s="10"/>
      <c r="ABB114" s="10"/>
      <c r="ABC114" s="10"/>
      <c r="ABD114" s="10"/>
      <c r="ABE114" s="10"/>
      <c r="ABF114" s="10"/>
      <c r="ABG114" s="10"/>
      <c r="ABH114" s="10"/>
      <c r="ABI114" s="10"/>
      <c r="ABJ114" s="10"/>
      <c r="ABK114" s="10"/>
      <c r="ABL114" s="10"/>
      <c r="ABM114" s="10"/>
      <c r="ABN114" s="10"/>
      <c r="ABO114" s="10"/>
      <c r="ABP114" s="10"/>
      <c r="ABQ114" s="10"/>
      <c r="ABR114" s="10"/>
      <c r="ABS114" s="10"/>
      <c r="ABT114" s="10"/>
      <c r="ABU114" s="10"/>
      <c r="ABV114" s="10"/>
      <c r="ABW114" s="10"/>
      <c r="ABX114" s="10"/>
      <c r="ABY114" s="10"/>
      <c r="ABZ114" s="10"/>
      <c r="ACA114" s="10"/>
      <c r="ACB114" s="10"/>
      <c r="ACC114" s="10"/>
      <c r="ACD114" s="10"/>
      <c r="ACE114" s="10"/>
      <c r="ACF114" s="10"/>
      <c r="ACG114" s="10"/>
      <c r="ACH114" s="10"/>
      <c r="ACI114" s="10"/>
      <c r="ACJ114" s="10"/>
      <c r="ACK114" s="10"/>
      <c r="ACL114" s="10"/>
      <c r="ACM114" s="10"/>
      <c r="ACN114" s="10"/>
      <c r="ACO114" s="10"/>
      <c r="ACP114" s="10"/>
      <c r="ACQ114" s="10"/>
      <c r="ACR114" s="10"/>
      <c r="ACS114" s="10"/>
      <c r="ACT114" s="10"/>
      <c r="ACU114" s="10"/>
      <c r="ACV114" s="10"/>
      <c r="ACW114" s="10"/>
      <c r="ACX114" s="10"/>
      <c r="ACY114" s="10"/>
      <c r="ACZ114" s="10"/>
      <c r="ADA114" s="10"/>
      <c r="ADB114" s="10"/>
      <c r="ADC114" s="10"/>
      <c r="ADD114" s="10"/>
      <c r="ADE114" s="10"/>
      <c r="ADF114" s="10"/>
      <c r="ADG114" s="10"/>
      <c r="ADH114" s="10"/>
      <c r="ADI114" s="10"/>
      <c r="ADJ114" s="10"/>
      <c r="ADK114" s="10"/>
      <c r="ADL114" s="10"/>
      <c r="ADM114" s="10"/>
      <c r="ADN114" s="10"/>
      <c r="ADO114" s="10"/>
      <c r="ADP114" s="10"/>
      <c r="ADQ114" s="10"/>
      <c r="ADR114" s="10"/>
      <c r="ADS114" s="10"/>
      <c r="ADT114" s="10"/>
      <c r="ADU114" s="10"/>
      <c r="ADV114" s="10"/>
      <c r="ADW114" s="10"/>
      <c r="ADX114" s="10"/>
      <c r="ADY114" s="10"/>
      <c r="ADZ114" s="10"/>
      <c r="AEA114" s="10"/>
      <c r="AEB114" s="10"/>
      <c r="AEC114" s="10"/>
      <c r="AED114" s="10"/>
      <c r="AEE114" s="10"/>
      <c r="AEF114" s="10"/>
      <c r="AEG114" s="10"/>
      <c r="AEH114" s="10"/>
      <c r="AEI114" s="10"/>
      <c r="AEJ114" s="10"/>
      <c r="AEK114" s="10"/>
      <c r="AEL114" s="10"/>
      <c r="AEM114" s="10"/>
      <c r="AEN114" s="10"/>
      <c r="AEO114" s="10"/>
      <c r="AEP114" s="10"/>
      <c r="AEQ114" s="10"/>
      <c r="AER114" s="10"/>
      <c r="AES114" s="10"/>
      <c r="AET114" s="10"/>
      <c r="AEU114" s="10"/>
      <c r="AEV114" s="10"/>
      <c r="AEW114" s="10"/>
      <c r="AEX114" s="10"/>
      <c r="AEY114" s="10"/>
      <c r="AEZ114" s="10"/>
      <c r="AFA114" s="10"/>
      <c r="AFB114" s="10"/>
      <c r="AFC114" s="10"/>
      <c r="AFD114" s="10"/>
      <c r="AFE114" s="10"/>
      <c r="AFF114" s="10"/>
      <c r="AFG114" s="10"/>
      <c r="AFH114" s="10"/>
      <c r="AFI114" s="10"/>
      <c r="AFJ114" s="10"/>
      <c r="AFK114" s="10"/>
      <c r="AFL114" s="10"/>
      <c r="AFM114" s="10"/>
      <c r="AFN114" s="10"/>
      <c r="AFO114" s="10"/>
      <c r="AFP114" s="10"/>
      <c r="AFQ114" s="10"/>
      <c r="AFR114" s="10"/>
      <c r="AFS114" s="10"/>
      <c r="AFT114" s="10"/>
      <c r="AFU114" s="10"/>
      <c r="AFV114" s="10"/>
      <c r="AFW114" s="10"/>
      <c r="AFX114" s="10"/>
      <c r="AFY114" s="10"/>
      <c r="AFZ114" s="10"/>
      <c r="AGA114" s="10"/>
      <c r="AGB114" s="10"/>
      <c r="AGC114" s="10"/>
      <c r="AGD114" s="10"/>
      <c r="AGE114" s="10"/>
      <c r="AGF114" s="10"/>
      <c r="AGG114" s="10"/>
      <c r="AGH114" s="10"/>
      <c r="AGI114" s="10"/>
      <c r="AGJ114" s="10"/>
      <c r="AGK114" s="10"/>
      <c r="AGL114" s="10"/>
      <c r="AGM114" s="10"/>
      <c r="AGN114" s="10"/>
      <c r="AGO114" s="10"/>
      <c r="AGP114" s="10"/>
      <c r="AGQ114" s="10"/>
      <c r="AGR114" s="10"/>
      <c r="AGS114" s="10"/>
      <c r="AGT114" s="10"/>
      <c r="AGU114" s="10"/>
      <c r="AGV114" s="10"/>
      <c r="AGW114" s="10"/>
      <c r="AGX114" s="10"/>
      <c r="AGY114" s="10"/>
      <c r="AGZ114" s="10"/>
      <c r="AHA114" s="10"/>
      <c r="AHB114" s="10"/>
      <c r="AHC114" s="10"/>
      <c r="AHD114" s="10"/>
      <c r="AHE114" s="10"/>
      <c r="AHF114" s="10"/>
      <c r="AHG114" s="10"/>
      <c r="AHH114" s="10"/>
      <c r="AHI114" s="10"/>
      <c r="AHJ114" s="10"/>
      <c r="AHK114" s="10"/>
      <c r="AHL114" s="10"/>
      <c r="AHM114" s="10"/>
      <c r="AHN114" s="10"/>
      <c r="AHO114" s="10"/>
      <c r="AHP114" s="10"/>
      <c r="AHQ114" s="10"/>
      <c r="AHR114" s="10"/>
      <c r="AHS114" s="10"/>
      <c r="AHT114" s="10"/>
      <c r="AHU114" s="10"/>
      <c r="AHV114" s="10"/>
      <c r="AHW114" s="10"/>
      <c r="AHX114" s="10"/>
      <c r="AHY114" s="10"/>
      <c r="AHZ114" s="10"/>
      <c r="AIA114" s="10"/>
      <c r="AIB114" s="10"/>
      <c r="AIC114" s="10"/>
      <c r="AID114" s="10"/>
      <c r="AIE114" s="10"/>
      <c r="AIF114" s="10"/>
      <c r="AIG114" s="10"/>
      <c r="AIH114" s="10"/>
      <c r="AII114" s="10"/>
      <c r="AIJ114" s="10"/>
      <c r="AIK114" s="10"/>
      <c r="AIL114" s="10"/>
      <c r="AIM114" s="10"/>
      <c r="AIN114" s="10"/>
      <c r="AIO114" s="10"/>
      <c r="AIP114" s="10"/>
      <c r="AIQ114" s="10"/>
      <c r="AIR114" s="10"/>
      <c r="AIS114" s="10"/>
      <c r="AIT114" s="10"/>
      <c r="AIU114" s="10"/>
      <c r="AIV114" s="10"/>
      <c r="AIW114" s="10"/>
      <c r="AIX114" s="10"/>
      <c r="AIY114" s="10"/>
      <c r="AIZ114" s="10"/>
      <c r="AJA114" s="10"/>
      <c r="AJB114" s="10"/>
      <c r="AJC114" s="10"/>
      <c r="AJD114" s="10"/>
      <c r="AJE114" s="10"/>
      <c r="AJF114" s="10"/>
      <c r="AJG114" s="10"/>
      <c r="AJH114" s="10"/>
      <c r="AJI114" s="10"/>
      <c r="AJJ114" s="10"/>
      <c r="AJK114" s="10"/>
      <c r="AJL114" s="10"/>
      <c r="AJM114" s="10"/>
      <c r="AJN114" s="10"/>
      <c r="AJO114" s="10"/>
      <c r="AJP114" s="10"/>
      <c r="AJQ114" s="10"/>
      <c r="AJR114" s="10"/>
      <c r="AJS114" s="10"/>
      <c r="AJT114" s="10"/>
      <c r="AJU114" s="10"/>
      <c r="AJV114" s="10"/>
      <c r="AJW114" s="10"/>
      <c r="AJX114" s="10"/>
      <c r="AJY114" s="10"/>
      <c r="AJZ114" s="10"/>
      <c r="AKA114" s="10"/>
      <c r="AKB114" s="10"/>
      <c r="AKC114" s="10"/>
      <c r="AKD114" s="10"/>
      <c r="AKE114" s="10"/>
      <c r="AKF114" s="10"/>
      <c r="AKG114" s="10"/>
      <c r="AKH114" s="10"/>
      <c r="AKI114" s="10"/>
      <c r="AKJ114" s="10"/>
      <c r="AKK114" s="10"/>
      <c r="AKL114" s="10"/>
      <c r="AKM114" s="10"/>
      <c r="AKN114" s="10"/>
      <c r="AKO114" s="10"/>
      <c r="AKP114" s="10"/>
      <c r="AKQ114" s="10"/>
      <c r="AKR114" s="10"/>
      <c r="AKS114" s="10"/>
      <c r="AKT114" s="10"/>
      <c r="AKU114" s="10"/>
      <c r="AKV114" s="10"/>
      <c r="AKW114" s="10"/>
      <c r="AKX114" s="10"/>
      <c r="AKY114" s="10"/>
      <c r="AKZ114" s="10"/>
      <c r="ALA114" s="10"/>
      <c r="ALB114" s="10"/>
      <c r="ALC114" s="10"/>
      <c r="ALD114" s="10"/>
      <c r="ALE114" s="10"/>
      <c r="ALF114" s="10"/>
      <c r="ALG114" s="10"/>
      <c r="ALH114" s="10"/>
      <c r="ALI114" s="10"/>
      <c r="ALJ114" s="10"/>
      <c r="ALK114" s="10"/>
      <c r="ALL114" s="10"/>
      <c r="ALM114" s="10"/>
      <c r="ALN114" s="10"/>
      <c r="ALO114" s="10"/>
      <c r="ALP114" s="10"/>
      <c r="ALQ114" s="10"/>
      <c r="ALR114" s="10"/>
      <c r="ALS114" s="10"/>
      <c r="ALT114" s="10"/>
      <c r="ALU114" s="10"/>
      <c r="ALV114" s="10"/>
      <c r="ALW114" s="10"/>
      <c r="ALX114" s="10"/>
      <c r="ALY114" s="10"/>
      <c r="ALZ114" s="10"/>
      <c r="AMA114" s="10"/>
      <c r="AMB114" s="10"/>
      <c r="AMC114" s="10"/>
      <c r="AMD114" s="10"/>
      <c r="AME114" s="10"/>
      <c r="AMF114" s="10"/>
      <c r="AMG114" s="10"/>
    </row>
    <row r="115" spans="1:1021" s="9" customFormat="1" ht="202.5" customHeight="1" x14ac:dyDescent="0.35">
      <c r="A115" s="49" t="s">
        <v>36</v>
      </c>
      <c r="B115" s="49"/>
      <c r="C115" s="49"/>
      <c r="D115" s="49"/>
      <c r="E115" s="49"/>
      <c r="F115" s="49"/>
      <c r="G115" s="49"/>
      <c r="H115" s="49"/>
      <c r="I115" s="49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8"/>
      <c r="MX115" s="8"/>
      <c r="MY115" s="8"/>
      <c r="MZ115" s="8"/>
      <c r="NA115" s="8"/>
      <c r="NB115" s="8"/>
      <c r="NC115" s="8"/>
      <c r="ND115" s="8"/>
      <c r="NE115" s="8"/>
      <c r="NF115" s="8"/>
      <c r="NG115" s="8"/>
      <c r="NH115" s="8"/>
      <c r="NI115" s="8"/>
      <c r="NJ115" s="8"/>
      <c r="NK115" s="8"/>
      <c r="NL115" s="8"/>
      <c r="NM115" s="8"/>
      <c r="NN115" s="8"/>
      <c r="NO115" s="8"/>
      <c r="NP115" s="8"/>
      <c r="NQ115" s="8"/>
      <c r="NR115" s="8"/>
      <c r="NS115" s="8"/>
      <c r="NT115" s="8"/>
      <c r="NU115" s="8"/>
      <c r="NV115" s="8"/>
      <c r="NW115" s="8"/>
      <c r="NX115" s="8"/>
      <c r="NY115" s="8"/>
      <c r="NZ115" s="8"/>
      <c r="OA115" s="8"/>
      <c r="OB115" s="8"/>
      <c r="OC115" s="8"/>
      <c r="OD115" s="8"/>
      <c r="OE115" s="8"/>
      <c r="OF115" s="8"/>
      <c r="OG115" s="8"/>
      <c r="OH115" s="8"/>
      <c r="OI115" s="8"/>
      <c r="OJ115" s="8"/>
      <c r="OK115" s="8"/>
      <c r="OL115" s="8"/>
      <c r="OM115" s="8"/>
      <c r="ON115" s="8"/>
      <c r="OO115" s="8"/>
      <c r="OP115" s="8"/>
      <c r="OQ115" s="8"/>
      <c r="OR115" s="8"/>
      <c r="OS115" s="8"/>
      <c r="OT115" s="8"/>
      <c r="OU115" s="8"/>
      <c r="OV115" s="8"/>
      <c r="OW115" s="8"/>
      <c r="OX115" s="8"/>
      <c r="OY115" s="8"/>
      <c r="OZ115" s="8"/>
      <c r="PA115" s="8"/>
      <c r="PB115" s="8"/>
      <c r="PC115" s="8"/>
      <c r="PD115" s="8"/>
      <c r="PE115" s="8"/>
      <c r="PF115" s="8"/>
      <c r="PG115" s="8"/>
      <c r="PH115" s="8"/>
      <c r="PI115" s="8"/>
      <c r="PJ115" s="8"/>
      <c r="PK115" s="8"/>
      <c r="PL115" s="8"/>
      <c r="PM115" s="8"/>
      <c r="PN115" s="8"/>
      <c r="PO115" s="8"/>
      <c r="PP115" s="8"/>
      <c r="PQ115" s="8"/>
      <c r="PR115" s="8"/>
      <c r="PS115" s="8"/>
      <c r="PT115" s="8"/>
      <c r="PU115" s="8"/>
      <c r="PV115" s="8"/>
      <c r="PW115" s="8"/>
      <c r="PX115" s="8"/>
      <c r="PY115" s="8"/>
      <c r="PZ115" s="8"/>
      <c r="QA115" s="8"/>
      <c r="QB115" s="8"/>
      <c r="QC115" s="8"/>
      <c r="QD115" s="8"/>
      <c r="QE115" s="8"/>
      <c r="QF115" s="8"/>
      <c r="QG115" s="8"/>
      <c r="QH115" s="8"/>
      <c r="QI115" s="8"/>
      <c r="QJ115" s="8"/>
      <c r="QK115" s="8"/>
      <c r="QL115" s="8"/>
      <c r="QM115" s="8"/>
      <c r="QN115" s="8"/>
      <c r="QO115" s="8"/>
      <c r="QP115" s="8"/>
      <c r="QQ115" s="8"/>
      <c r="QR115" s="8"/>
      <c r="QS115" s="8"/>
      <c r="QT115" s="8"/>
      <c r="QU115" s="8"/>
      <c r="QV115" s="8"/>
      <c r="QW115" s="8"/>
      <c r="QX115" s="8"/>
      <c r="QY115" s="8"/>
      <c r="QZ115" s="8"/>
      <c r="RA115" s="8"/>
      <c r="RB115" s="8"/>
      <c r="RC115" s="8"/>
      <c r="RD115" s="8"/>
      <c r="RE115" s="8"/>
      <c r="RF115" s="8"/>
      <c r="RG115" s="8"/>
      <c r="RH115" s="8"/>
      <c r="RI115" s="8"/>
      <c r="RJ115" s="8"/>
      <c r="RK115" s="8"/>
      <c r="RL115" s="8"/>
      <c r="RM115" s="8"/>
      <c r="RN115" s="8"/>
      <c r="RO115" s="8"/>
      <c r="RP115" s="8"/>
      <c r="RQ115" s="8"/>
      <c r="RR115" s="8"/>
      <c r="RS115" s="8"/>
      <c r="RT115" s="8"/>
      <c r="RU115" s="8"/>
      <c r="RV115" s="8"/>
      <c r="RW115" s="8"/>
      <c r="RX115" s="8"/>
      <c r="RY115" s="8"/>
      <c r="RZ115" s="8"/>
      <c r="SA115" s="8"/>
      <c r="SB115" s="8"/>
      <c r="SC115" s="8"/>
      <c r="SD115" s="8"/>
      <c r="SE115" s="8"/>
      <c r="SF115" s="8"/>
      <c r="SG115" s="8"/>
      <c r="SH115" s="8"/>
      <c r="SI115" s="8"/>
      <c r="SJ115" s="8"/>
      <c r="SK115" s="8"/>
      <c r="SL115" s="8"/>
      <c r="SM115" s="8"/>
      <c r="SN115" s="8"/>
      <c r="SO115" s="8"/>
      <c r="SP115" s="8"/>
      <c r="SQ115" s="8"/>
      <c r="SR115" s="8"/>
      <c r="SS115" s="8"/>
      <c r="ST115" s="8"/>
      <c r="SU115" s="8"/>
      <c r="SV115" s="8"/>
      <c r="SW115" s="8"/>
      <c r="SX115" s="8"/>
      <c r="SY115" s="8"/>
      <c r="SZ115" s="8"/>
      <c r="TA115" s="8"/>
      <c r="TB115" s="8"/>
      <c r="TC115" s="8"/>
      <c r="TD115" s="8"/>
      <c r="TE115" s="8"/>
      <c r="TF115" s="8"/>
      <c r="TG115" s="8"/>
      <c r="TH115" s="8"/>
      <c r="TI115" s="8"/>
      <c r="TJ115" s="8"/>
      <c r="TK115" s="8"/>
      <c r="TL115" s="8"/>
      <c r="TM115" s="8"/>
      <c r="TN115" s="8"/>
      <c r="TO115" s="8"/>
      <c r="TP115" s="8"/>
      <c r="TQ115" s="8"/>
      <c r="TR115" s="8"/>
      <c r="TS115" s="8"/>
      <c r="TT115" s="8"/>
      <c r="TU115" s="8"/>
      <c r="TV115" s="8"/>
      <c r="TW115" s="8"/>
      <c r="TX115" s="8"/>
      <c r="TY115" s="8"/>
      <c r="TZ115" s="8"/>
      <c r="UA115" s="8"/>
      <c r="UB115" s="8"/>
      <c r="UC115" s="8"/>
      <c r="UD115" s="8"/>
      <c r="UE115" s="8"/>
      <c r="UF115" s="8"/>
      <c r="UG115" s="8"/>
      <c r="UH115" s="8"/>
      <c r="UI115" s="8"/>
      <c r="UJ115" s="8"/>
      <c r="UK115" s="8"/>
      <c r="UL115" s="8"/>
      <c r="UM115" s="8"/>
      <c r="UN115" s="8"/>
      <c r="UO115" s="8"/>
      <c r="UP115" s="8"/>
      <c r="UQ115" s="8"/>
      <c r="UR115" s="8"/>
      <c r="US115" s="8"/>
      <c r="UT115" s="8"/>
      <c r="UU115" s="8"/>
      <c r="UV115" s="8"/>
      <c r="UW115" s="8"/>
      <c r="UX115" s="8"/>
      <c r="UY115" s="8"/>
      <c r="UZ115" s="8"/>
      <c r="VA115" s="8"/>
      <c r="VB115" s="8"/>
      <c r="VC115" s="8"/>
      <c r="VD115" s="8"/>
      <c r="VE115" s="8"/>
      <c r="VF115" s="8"/>
      <c r="VG115" s="8"/>
      <c r="VH115" s="8"/>
      <c r="VI115" s="8"/>
      <c r="VJ115" s="8"/>
      <c r="VK115" s="8"/>
      <c r="VL115" s="8"/>
      <c r="VM115" s="8"/>
      <c r="VN115" s="8"/>
      <c r="VO115" s="8"/>
      <c r="VP115" s="8"/>
      <c r="VQ115" s="8"/>
      <c r="VR115" s="8"/>
      <c r="VS115" s="8"/>
      <c r="VT115" s="8"/>
      <c r="VU115" s="8"/>
      <c r="VV115" s="8"/>
      <c r="VW115" s="8"/>
      <c r="VX115" s="8"/>
      <c r="VY115" s="8"/>
      <c r="VZ115" s="8"/>
      <c r="WA115" s="8"/>
      <c r="WB115" s="8"/>
      <c r="WC115" s="8"/>
      <c r="WD115" s="8"/>
      <c r="WE115" s="8"/>
      <c r="WF115" s="8"/>
      <c r="WG115" s="8"/>
      <c r="WH115" s="8"/>
      <c r="WI115" s="8"/>
      <c r="WJ115" s="8"/>
      <c r="WK115" s="8"/>
      <c r="WL115" s="8"/>
      <c r="WM115" s="8"/>
      <c r="WN115" s="8"/>
      <c r="WO115" s="8"/>
      <c r="WP115" s="8"/>
      <c r="WQ115" s="8"/>
      <c r="WR115" s="8"/>
      <c r="WS115" s="8"/>
      <c r="WT115" s="8"/>
      <c r="WU115" s="8"/>
      <c r="WV115" s="8"/>
      <c r="WW115" s="8"/>
      <c r="WX115" s="8"/>
      <c r="WY115" s="8"/>
      <c r="WZ115" s="8"/>
      <c r="XA115" s="8"/>
      <c r="XB115" s="8"/>
      <c r="XC115" s="8"/>
      <c r="XD115" s="8"/>
      <c r="XE115" s="8"/>
      <c r="XF115" s="8"/>
      <c r="XG115" s="8"/>
      <c r="XH115" s="8"/>
      <c r="XI115" s="8"/>
      <c r="XJ115" s="8"/>
      <c r="XK115" s="8"/>
      <c r="XL115" s="8"/>
      <c r="XM115" s="8"/>
      <c r="XN115" s="8"/>
      <c r="XO115" s="8"/>
      <c r="XP115" s="8"/>
      <c r="XQ115" s="8"/>
      <c r="XR115" s="8"/>
      <c r="XS115" s="8"/>
      <c r="XT115" s="8"/>
      <c r="XU115" s="8"/>
      <c r="XV115" s="8"/>
      <c r="XW115" s="8"/>
      <c r="XX115" s="8"/>
      <c r="XY115" s="8"/>
      <c r="XZ115" s="8"/>
      <c r="YA115" s="8"/>
      <c r="YB115" s="8"/>
      <c r="YC115" s="8"/>
      <c r="YD115" s="8"/>
      <c r="YE115" s="8"/>
      <c r="YF115" s="8"/>
      <c r="YG115" s="8"/>
      <c r="YH115" s="8"/>
      <c r="YI115" s="8"/>
      <c r="YJ115" s="8"/>
      <c r="YK115" s="8"/>
      <c r="YL115" s="8"/>
      <c r="YM115" s="8"/>
      <c r="YN115" s="8"/>
      <c r="YO115" s="8"/>
      <c r="YP115" s="8"/>
      <c r="YQ115" s="8"/>
      <c r="YR115" s="8"/>
      <c r="YS115" s="8"/>
      <c r="YT115" s="8"/>
      <c r="YU115" s="8"/>
      <c r="YV115" s="8"/>
      <c r="YW115" s="8"/>
      <c r="YX115" s="8"/>
      <c r="YY115" s="8"/>
      <c r="YZ115" s="8"/>
      <c r="ZA115" s="8"/>
      <c r="ZB115" s="8"/>
      <c r="ZC115" s="8"/>
      <c r="ZD115" s="8"/>
      <c r="ZE115" s="8"/>
      <c r="ZF115" s="8"/>
      <c r="ZG115" s="8"/>
      <c r="ZH115" s="8"/>
      <c r="ZI115" s="8"/>
      <c r="ZJ115" s="8"/>
      <c r="ZK115" s="8"/>
      <c r="ZL115" s="8"/>
      <c r="ZM115" s="8"/>
      <c r="ZN115" s="8"/>
      <c r="ZO115" s="8"/>
      <c r="ZP115" s="8"/>
      <c r="ZQ115" s="8"/>
      <c r="ZR115" s="8"/>
      <c r="ZS115" s="8"/>
      <c r="ZT115" s="8"/>
      <c r="ZU115" s="8"/>
      <c r="ZV115" s="8"/>
      <c r="ZW115" s="8"/>
      <c r="ZX115" s="8"/>
      <c r="ZY115" s="8"/>
      <c r="ZZ115" s="8"/>
      <c r="AAA115" s="8"/>
      <c r="AAB115" s="8"/>
      <c r="AAC115" s="8"/>
      <c r="AAD115" s="8"/>
      <c r="AAE115" s="8"/>
      <c r="AAF115" s="8"/>
      <c r="AAG115" s="8"/>
      <c r="AAH115" s="8"/>
      <c r="AAI115" s="8"/>
      <c r="AAJ115" s="8"/>
      <c r="AAK115" s="8"/>
      <c r="AAL115" s="8"/>
      <c r="AAM115" s="8"/>
      <c r="AAN115" s="8"/>
      <c r="AAO115" s="8"/>
      <c r="AAP115" s="8"/>
      <c r="AAQ115" s="8"/>
      <c r="AAR115" s="8"/>
      <c r="AAS115" s="8"/>
      <c r="AAT115" s="8"/>
      <c r="AAU115" s="8"/>
      <c r="AAV115" s="8"/>
      <c r="AAW115" s="8"/>
      <c r="AAX115" s="8"/>
      <c r="AAY115" s="8"/>
      <c r="AAZ115" s="8"/>
      <c r="ABA115" s="8"/>
      <c r="ABB115" s="8"/>
      <c r="ABC115" s="8"/>
      <c r="ABD115" s="8"/>
      <c r="ABE115" s="8"/>
      <c r="ABF115" s="8"/>
      <c r="ABG115" s="8"/>
      <c r="ABH115" s="8"/>
      <c r="ABI115" s="8"/>
      <c r="ABJ115" s="8"/>
      <c r="ABK115" s="8"/>
      <c r="ABL115" s="8"/>
      <c r="ABM115" s="8"/>
      <c r="ABN115" s="8"/>
      <c r="ABO115" s="8"/>
      <c r="ABP115" s="8"/>
      <c r="ABQ115" s="8"/>
      <c r="ABR115" s="8"/>
      <c r="ABS115" s="8"/>
      <c r="ABT115" s="8"/>
      <c r="ABU115" s="8"/>
      <c r="ABV115" s="8"/>
      <c r="ABW115" s="8"/>
      <c r="ABX115" s="8"/>
      <c r="ABY115" s="8"/>
      <c r="ABZ115" s="8"/>
      <c r="ACA115" s="8"/>
      <c r="ACB115" s="8"/>
      <c r="ACC115" s="8"/>
      <c r="ACD115" s="8"/>
      <c r="ACE115" s="8"/>
      <c r="ACF115" s="8"/>
      <c r="ACG115" s="8"/>
      <c r="ACH115" s="8"/>
      <c r="ACI115" s="8"/>
      <c r="ACJ115" s="8"/>
      <c r="ACK115" s="8"/>
      <c r="ACL115" s="8"/>
      <c r="ACM115" s="8"/>
      <c r="ACN115" s="8"/>
      <c r="ACO115" s="8"/>
      <c r="ACP115" s="8"/>
      <c r="ACQ115" s="8"/>
      <c r="ACR115" s="8"/>
      <c r="ACS115" s="8"/>
      <c r="ACT115" s="8"/>
      <c r="ACU115" s="8"/>
      <c r="ACV115" s="8"/>
      <c r="ACW115" s="8"/>
      <c r="ACX115" s="8"/>
      <c r="ACY115" s="8"/>
      <c r="ACZ115" s="8"/>
      <c r="ADA115" s="8"/>
      <c r="ADB115" s="8"/>
      <c r="ADC115" s="8"/>
      <c r="ADD115" s="8"/>
      <c r="ADE115" s="8"/>
      <c r="ADF115" s="8"/>
      <c r="ADG115" s="8"/>
      <c r="ADH115" s="8"/>
      <c r="ADI115" s="8"/>
      <c r="ADJ115" s="8"/>
      <c r="ADK115" s="8"/>
      <c r="ADL115" s="8"/>
      <c r="ADM115" s="8"/>
      <c r="ADN115" s="8"/>
      <c r="ADO115" s="8"/>
      <c r="ADP115" s="8"/>
      <c r="ADQ115" s="8"/>
      <c r="ADR115" s="8"/>
      <c r="ADS115" s="8"/>
      <c r="ADT115" s="8"/>
      <c r="ADU115" s="8"/>
      <c r="ADV115" s="8"/>
      <c r="ADW115" s="8"/>
      <c r="ADX115" s="8"/>
      <c r="ADY115" s="8"/>
      <c r="ADZ115" s="8"/>
      <c r="AEA115" s="8"/>
      <c r="AEB115" s="8"/>
      <c r="AEC115" s="8"/>
      <c r="AED115" s="8"/>
      <c r="AEE115" s="8"/>
      <c r="AEF115" s="8"/>
      <c r="AEG115" s="8"/>
      <c r="AEH115" s="8"/>
      <c r="AEI115" s="8"/>
      <c r="AEJ115" s="8"/>
      <c r="AEK115" s="8"/>
      <c r="AEL115" s="8"/>
      <c r="AEM115" s="8"/>
      <c r="AEN115" s="8"/>
      <c r="AEO115" s="8"/>
      <c r="AEP115" s="8"/>
      <c r="AEQ115" s="8"/>
      <c r="AER115" s="8"/>
      <c r="AES115" s="8"/>
      <c r="AET115" s="8"/>
      <c r="AEU115" s="8"/>
      <c r="AEV115" s="8"/>
      <c r="AEW115" s="8"/>
      <c r="AEX115" s="8"/>
      <c r="AEY115" s="8"/>
      <c r="AEZ115" s="8"/>
      <c r="AFA115" s="8"/>
      <c r="AFB115" s="8"/>
      <c r="AFC115" s="8"/>
      <c r="AFD115" s="8"/>
      <c r="AFE115" s="8"/>
      <c r="AFF115" s="8"/>
      <c r="AFG115" s="8"/>
      <c r="AFH115" s="8"/>
      <c r="AFI115" s="8"/>
      <c r="AFJ115" s="8"/>
      <c r="AFK115" s="8"/>
      <c r="AFL115" s="8"/>
      <c r="AFM115" s="8"/>
      <c r="AFN115" s="8"/>
      <c r="AFO115" s="8"/>
      <c r="AFP115" s="8"/>
      <c r="AFQ115" s="8"/>
      <c r="AFR115" s="8"/>
      <c r="AFS115" s="8"/>
      <c r="AFT115" s="8"/>
      <c r="AFU115" s="8"/>
      <c r="AFV115" s="8"/>
      <c r="AFW115" s="8"/>
      <c r="AFX115" s="8"/>
      <c r="AFY115" s="8"/>
      <c r="AFZ115" s="8"/>
      <c r="AGA115" s="8"/>
      <c r="AGB115" s="8"/>
      <c r="AGC115" s="8"/>
      <c r="AGD115" s="8"/>
      <c r="AGE115" s="8"/>
      <c r="AGF115" s="8"/>
      <c r="AGG115" s="8"/>
      <c r="AGH115" s="8"/>
      <c r="AGI115" s="8"/>
      <c r="AGJ115" s="8"/>
      <c r="AGK115" s="8"/>
      <c r="AGL115" s="8"/>
      <c r="AGM115" s="8"/>
      <c r="AGN115" s="8"/>
      <c r="AGO115" s="8"/>
      <c r="AGP115" s="8"/>
      <c r="AGQ115" s="8"/>
      <c r="AGR115" s="8"/>
      <c r="AGS115" s="8"/>
      <c r="AGT115" s="8"/>
      <c r="AGU115" s="8"/>
      <c r="AGV115" s="8"/>
      <c r="AGW115" s="8"/>
      <c r="AGX115" s="8"/>
      <c r="AGY115" s="8"/>
      <c r="AGZ115" s="8"/>
      <c r="AHA115" s="8"/>
      <c r="AHB115" s="8"/>
      <c r="AHC115" s="8"/>
      <c r="AHD115" s="8"/>
      <c r="AHE115" s="8"/>
      <c r="AHF115" s="8"/>
      <c r="AHG115" s="8"/>
      <c r="AHH115" s="8"/>
      <c r="AHI115" s="8"/>
      <c r="AHJ115" s="8"/>
      <c r="AHK115" s="8"/>
      <c r="AHL115" s="8"/>
      <c r="AHM115" s="8"/>
      <c r="AHN115" s="8"/>
      <c r="AHO115" s="8"/>
      <c r="AHP115" s="8"/>
      <c r="AHQ115" s="8"/>
      <c r="AHR115" s="8"/>
      <c r="AHS115" s="8"/>
      <c r="AHT115" s="8"/>
      <c r="AHU115" s="8"/>
      <c r="AHV115" s="8"/>
      <c r="AHW115" s="8"/>
      <c r="AHX115" s="8"/>
      <c r="AHY115" s="8"/>
      <c r="AHZ115" s="8"/>
      <c r="AIA115" s="8"/>
      <c r="AIB115" s="8"/>
      <c r="AIC115" s="8"/>
      <c r="AID115" s="8"/>
      <c r="AIE115" s="8"/>
      <c r="AIF115" s="8"/>
      <c r="AIG115" s="8"/>
      <c r="AIH115" s="8"/>
      <c r="AII115" s="8"/>
      <c r="AIJ115" s="8"/>
      <c r="AIK115" s="8"/>
      <c r="AIL115" s="8"/>
      <c r="AIM115" s="8"/>
      <c r="AIN115" s="8"/>
      <c r="AIO115" s="8"/>
      <c r="AIP115" s="8"/>
      <c r="AIQ115" s="8"/>
      <c r="AIR115" s="8"/>
      <c r="AIS115" s="8"/>
      <c r="AIT115" s="8"/>
      <c r="AIU115" s="8"/>
      <c r="AIV115" s="8"/>
      <c r="AIW115" s="8"/>
      <c r="AIX115" s="8"/>
      <c r="AIY115" s="8"/>
      <c r="AIZ115" s="8"/>
      <c r="AJA115" s="8"/>
      <c r="AJB115" s="8"/>
      <c r="AJC115" s="8"/>
      <c r="AJD115" s="8"/>
      <c r="AJE115" s="8"/>
      <c r="AJF115" s="8"/>
      <c r="AJG115" s="8"/>
      <c r="AJH115" s="8"/>
      <c r="AJI115" s="8"/>
      <c r="AJJ115" s="8"/>
      <c r="AJK115" s="8"/>
      <c r="AJL115" s="8"/>
      <c r="AJM115" s="8"/>
      <c r="AJN115" s="8"/>
      <c r="AJO115" s="8"/>
      <c r="AJP115" s="8"/>
      <c r="AJQ115" s="8"/>
      <c r="AJR115" s="8"/>
      <c r="AJS115" s="8"/>
      <c r="AJT115" s="8"/>
      <c r="AJU115" s="8"/>
      <c r="AJV115" s="8"/>
      <c r="AJW115" s="8"/>
      <c r="AJX115" s="8"/>
      <c r="AJY115" s="8"/>
      <c r="AJZ115" s="8"/>
      <c r="AKA115" s="8"/>
      <c r="AKB115" s="8"/>
      <c r="AKC115" s="8"/>
      <c r="AKD115" s="8"/>
      <c r="AKE115" s="8"/>
      <c r="AKF115" s="8"/>
      <c r="AKG115" s="8"/>
      <c r="AKH115" s="8"/>
      <c r="AKI115" s="8"/>
      <c r="AKJ115" s="8"/>
      <c r="AKK115" s="8"/>
      <c r="AKL115" s="8"/>
      <c r="AKM115" s="8"/>
      <c r="AKN115" s="8"/>
      <c r="AKO115" s="8"/>
      <c r="AKP115" s="8"/>
      <c r="AKQ115" s="8"/>
      <c r="AKR115" s="8"/>
      <c r="AKS115" s="8"/>
      <c r="AKT115" s="8"/>
      <c r="AKU115" s="8"/>
      <c r="AKV115" s="8"/>
      <c r="AKW115" s="8"/>
      <c r="AKX115" s="8"/>
      <c r="AKY115" s="8"/>
      <c r="AKZ115" s="8"/>
      <c r="ALA115" s="8"/>
      <c r="ALB115" s="8"/>
      <c r="ALC115" s="8"/>
      <c r="ALD115" s="8"/>
      <c r="ALE115" s="8"/>
      <c r="ALF115" s="8"/>
      <c r="ALG115" s="8"/>
      <c r="ALH115" s="8"/>
      <c r="ALI115" s="8"/>
      <c r="ALJ115" s="8"/>
      <c r="ALK115" s="8"/>
      <c r="ALL115" s="8"/>
      <c r="ALM115" s="8"/>
      <c r="ALN115" s="8"/>
      <c r="ALO115" s="8"/>
      <c r="ALP115" s="8"/>
      <c r="ALQ115" s="8"/>
      <c r="ALR115" s="8"/>
      <c r="ALS115" s="8"/>
      <c r="ALT115" s="8"/>
      <c r="ALU115" s="8"/>
      <c r="ALV115" s="8"/>
      <c r="ALW115" s="8"/>
      <c r="ALX115" s="8"/>
      <c r="ALY115" s="8"/>
      <c r="ALZ115" s="8"/>
      <c r="AMA115" s="8"/>
      <c r="AMB115" s="8"/>
      <c r="AMC115" s="8"/>
      <c r="AMD115" s="8"/>
      <c r="AME115" s="8"/>
      <c r="AMF115" s="8"/>
      <c r="AMG115" s="8"/>
    </row>
    <row r="116" spans="1:1021" ht="50.25" customHeight="1" x14ac:dyDescent="0.35">
      <c r="B116" s="18"/>
      <c r="C116" s="18"/>
      <c r="D116" s="18"/>
      <c r="E116" s="18"/>
      <c r="F116" s="18"/>
      <c r="G116" s="18"/>
      <c r="H116" s="8"/>
      <c r="I116" s="19"/>
      <c r="J116" s="8"/>
      <c r="K116" s="8"/>
      <c r="L116" s="8"/>
      <c r="M116" s="8"/>
      <c r="N116" s="8"/>
      <c r="O116" s="8"/>
    </row>
    <row r="117" spans="1:1021" s="7" customFormat="1" ht="27" customHeight="1" x14ac:dyDescent="0.4">
      <c r="B117" s="40" t="s">
        <v>27</v>
      </c>
      <c r="C117" s="40"/>
      <c r="D117" s="40"/>
      <c r="E117" s="40"/>
      <c r="F117" s="40"/>
      <c r="G117" s="40"/>
      <c r="H117" s="40"/>
      <c r="I117" s="40"/>
      <c r="J117" s="12"/>
      <c r="K117" s="8"/>
      <c r="L117" s="8"/>
      <c r="M117" s="8"/>
      <c r="N117" s="8"/>
      <c r="O117" s="8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  <c r="KQ117" s="6"/>
      <c r="KR117" s="6"/>
      <c r="KS117" s="6"/>
      <c r="KT117" s="6"/>
      <c r="KU117" s="6"/>
      <c r="KV117" s="6"/>
      <c r="KW117" s="6"/>
      <c r="KX117" s="6"/>
      <c r="KY117" s="6"/>
      <c r="KZ117" s="6"/>
      <c r="LA117" s="6"/>
      <c r="LB117" s="6"/>
      <c r="LC117" s="6"/>
      <c r="LD117" s="6"/>
      <c r="LE117" s="6"/>
      <c r="LF117" s="6"/>
      <c r="LG117" s="6"/>
      <c r="LH117" s="6"/>
      <c r="LI117" s="6"/>
      <c r="LJ117" s="6"/>
      <c r="LK117" s="6"/>
      <c r="LL117" s="6"/>
      <c r="LM117" s="6"/>
      <c r="LN117" s="6"/>
      <c r="LO117" s="6"/>
      <c r="LP117" s="6"/>
      <c r="LQ117" s="6"/>
      <c r="LR117" s="6"/>
      <c r="LS117" s="6"/>
      <c r="LT117" s="6"/>
      <c r="LU117" s="6"/>
      <c r="LV117" s="6"/>
      <c r="LW117" s="6"/>
      <c r="LX117" s="6"/>
      <c r="LY117" s="6"/>
      <c r="LZ117" s="6"/>
      <c r="MA117" s="6"/>
      <c r="MB117" s="6"/>
      <c r="MC117" s="6"/>
      <c r="MD117" s="6"/>
      <c r="ME117" s="6"/>
      <c r="MF117" s="6"/>
      <c r="MG117" s="6"/>
      <c r="MH117" s="6"/>
      <c r="MI117" s="6"/>
      <c r="MJ117" s="6"/>
      <c r="MK117" s="6"/>
      <c r="ML117" s="6"/>
      <c r="MM117" s="6"/>
      <c r="MN117" s="6"/>
      <c r="MO117" s="6"/>
      <c r="MP117" s="6"/>
      <c r="MQ117" s="6"/>
      <c r="MR117" s="6"/>
      <c r="MS117" s="6"/>
      <c r="MT117" s="6"/>
      <c r="MU117" s="6"/>
      <c r="MV117" s="6"/>
      <c r="MW117" s="6"/>
      <c r="MX117" s="6"/>
      <c r="MY117" s="6"/>
      <c r="MZ117" s="6"/>
      <c r="NA117" s="6"/>
      <c r="NB117" s="6"/>
      <c r="NC117" s="6"/>
      <c r="ND117" s="6"/>
      <c r="NE117" s="6"/>
      <c r="NF117" s="6"/>
      <c r="NG117" s="6"/>
      <c r="NH117" s="6"/>
      <c r="NI117" s="6"/>
      <c r="NJ117" s="6"/>
      <c r="NK117" s="6"/>
      <c r="NL117" s="6"/>
      <c r="NM117" s="6"/>
      <c r="NN117" s="6"/>
      <c r="NO117" s="6"/>
      <c r="NP117" s="6"/>
      <c r="NQ117" s="6"/>
      <c r="NR117" s="6"/>
      <c r="NS117" s="6"/>
      <c r="NT117" s="6"/>
      <c r="NU117" s="6"/>
      <c r="NV117" s="6"/>
      <c r="NW117" s="6"/>
      <c r="NX117" s="6"/>
      <c r="NY117" s="6"/>
      <c r="NZ117" s="6"/>
      <c r="OA117" s="6"/>
      <c r="OB117" s="6"/>
      <c r="OC117" s="6"/>
      <c r="OD117" s="6"/>
      <c r="OE117" s="6"/>
      <c r="OF117" s="6"/>
      <c r="OG117" s="6"/>
      <c r="OH117" s="6"/>
      <c r="OI117" s="6"/>
      <c r="OJ117" s="6"/>
      <c r="OK117" s="6"/>
      <c r="OL117" s="6"/>
      <c r="OM117" s="6"/>
      <c r="ON117" s="6"/>
      <c r="OO117" s="6"/>
      <c r="OP117" s="6"/>
      <c r="OQ117" s="6"/>
      <c r="OR117" s="6"/>
      <c r="OS117" s="6"/>
      <c r="OT117" s="6"/>
      <c r="OU117" s="6"/>
      <c r="OV117" s="6"/>
      <c r="OW117" s="6"/>
      <c r="OX117" s="6"/>
      <c r="OY117" s="6"/>
      <c r="OZ117" s="6"/>
      <c r="PA117" s="6"/>
      <c r="PB117" s="6"/>
      <c r="PC117" s="6"/>
      <c r="PD117" s="6"/>
      <c r="PE117" s="6"/>
      <c r="PF117" s="6"/>
      <c r="PG117" s="6"/>
      <c r="PH117" s="6"/>
      <c r="PI117" s="6"/>
      <c r="PJ117" s="6"/>
      <c r="PK117" s="6"/>
      <c r="PL117" s="6"/>
      <c r="PM117" s="6"/>
      <c r="PN117" s="6"/>
      <c r="PO117" s="6"/>
      <c r="PP117" s="6"/>
      <c r="PQ117" s="6"/>
      <c r="PR117" s="6"/>
      <c r="PS117" s="6"/>
      <c r="PT117" s="6"/>
      <c r="PU117" s="6"/>
      <c r="PV117" s="6"/>
      <c r="PW117" s="6"/>
      <c r="PX117" s="6"/>
      <c r="PY117" s="6"/>
      <c r="PZ117" s="6"/>
      <c r="QA117" s="6"/>
      <c r="QB117" s="6"/>
      <c r="QC117" s="6"/>
      <c r="QD117" s="6"/>
      <c r="QE117" s="6"/>
      <c r="QF117" s="6"/>
      <c r="QG117" s="6"/>
      <c r="QH117" s="6"/>
      <c r="QI117" s="6"/>
      <c r="QJ117" s="6"/>
      <c r="QK117" s="6"/>
      <c r="QL117" s="6"/>
      <c r="QM117" s="6"/>
      <c r="QN117" s="6"/>
      <c r="QO117" s="6"/>
      <c r="QP117" s="6"/>
      <c r="QQ117" s="6"/>
      <c r="QR117" s="6"/>
      <c r="QS117" s="6"/>
      <c r="QT117" s="6"/>
      <c r="QU117" s="6"/>
      <c r="QV117" s="6"/>
      <c r="QW117" s="6"/>
      <c r="QX117" s="6"/>
      <c r="QY117" s="6"/>
      <c r="QZ117" s="6"/>
      <c r="RA117" s="6"/>
      <c r="RB117" s="6"/>
      <c r="RC117" s="6"/>
      <c r="RD117" s="6"/>
      <c r="RE117" s="6"/>
      <c r="RF117" s="6"/>
      <c r="RG117" s="6"/>
      <c r="RH117" s="6"/>
      <c r="RI117" s="6"/>
      <c r="RJ117" s="6"/>
      <c r="RK117" s="6"/>
      <c r="RL117" s="6"/>
      <c r="RM117" s="6"/>
      <c r="RN117" s="6"/>
      <c r="RO117" s="6"/>
      <c r="RP117" s="6"/>
      <c r="RQ117" s="6"/>
      <c r="RR117" s="6"/>
      <c r="RS117" s="6"/>
      <c r="RT117" s="6"/>
      <c r="RU117" s="6"/>
      <c r="RV117" s="6"/>
      <c r="RW117" s="6"/>
      <c r="RX117" s="6"/>
      <c r="RY117" s="6"/>
      <c r="RZ117" s="6"/>
      <c r="SA117" s="6"/>
      <c r="SB117" s="6"/>
      <c r="SC117" s="6"/>
      <c r="SD117" s="6"/>
      <c r="SE117" s="6"/>
      <c r="SF117" s="6"/>
      <c r="SG117" s="6"/>
      <c r="SH117" s="6"/>
      <c r="SI117" s="6"/>
      <c r="SJ117" s="6"/>
      <c r="SK117" s="6"/>
      <c r="SL117" s="6"/>
      <c r="SM117" s="6"/>
      <c r="SN117" s="6"/>
      <c r="SO117" s="6"/>
      <c r="SP117" s="6"/>
      <c r="SQ117" s="6"/>
      <c r="SR117" s="6"/>
      <c r="SS117" s="6"/>
      <c r="ST117" s="6"/>
      <c r="SU117" s="6"/>
      <c r="SV117" s="6"/>
      <c r="SW117" s="6"/>
      <c r="SX117" s="6"/>
      <c r="SY117" s="6"/>
      <c r="SZ117" s="6"/>
      <c r="TA117" s="6"/>
      <c r="TB117" s="6"/>
      <c r="TC117" s="6"/>
      <c r="TD117" s="6"/>
      <c r="TE117" s="6"/>
      <c r="TF117" s="6"/>
      <c r="TG117" s="6"/>
      <c r="TH117" s="6"/>
      <c r="TI117" s="6"/>
      <c r="TJ117" s="6"/>
      <c r="TK117" s="6"/>
      <c r="TL117" s="6"/>
      <c r="TM117" s="6"/>
      <c r="TN117" s="6"/>
      <c r="TO117" s="6"/>
      <c r="TP117" s="6"/>
      <c r="TQ117" s="6"/>
      <c r="TR117" s="6"/>
      <c r="TS117" s="6"/>
      <c r="TT117" s="6"/>
      <c r="TU117" s="6"/>
      <c r="TV117" s="6"/>
      <c r="TW117" s="6"/>
      <c r="TX117" s="6"/>
      <c r="TY117" s="6"/>
      <c r="TZ117" s="6"/>
      <c r="UA117" s="6"/>
      <c r="UB117" s="6"/>
      <c r="UC117" s="6"/>
      <c r="UD117" s="6"/>
      <c r="UE117" s="6"/>
      <c r="UF117" s="6"/>
      <c r="UG117" s="6"/>
      <c r="UH117" s="6"/>
      <c r="UI117" s="6"/>
      <c r="UJ117" s="6"/>
      <c r="UK117" s="6"/>
      <c r="UL117" s="6"/>
      <c r="UM117" s="6"/>
      <c r="UN117" s="6"/>
      <c r="UO117" s="6"/>
      <c r="UP117" s="6"/>
      <c r="UQ117" s="6"/>
      <c r="UR117" s="6"/>
      <c r="US117" s="6"/>
      <c r="UT117" s="6"/>
      <c r="UU117" s="6"/>
      <c r="UV117" s="6"/>
      <c r="UW117" s="6"/>
      <c r="UX117" s="6"/>
      <c r="UY117" s="6"/>
      <c r="UZ117" s="6"/>
      <c r="VA117" s="6"/>
      <c r="VB117" s="6"/>
      <c r="VC117" s="6"/>
      <c r="VD117" s="6"/>
      <c r="VE117" s="6"/>
      <c r="VF117" s="6"/>
      <c r="VG117" s="6"/>
      <c r="VH117" s="6"/>
      <c r="VI117" s="6"/>
      <c r="VJ117" s="6"/>
      <c r="VK117" s="6"/>
      <c r="VL117" s="6"/>
      <c r="VM117" s="6"/>
      <c r="VN117" s="6"/>
      <c r="VO117" s="6"/>
      <c r="VP117" s="6"/>
      <c r="VQ117" s="6"/>
      <c r="VR117" s="6"/>
      <c r="VS117" s="6"/>
      <c r="VT117" s="6"/>
      <c r="VU117" s="6"/>
      <c r="VV117" s="6"/>
      <c r="VW117" s="6"/>
      <c r="VX117" s="6"/>
      <c r="VY117" s="6"/>
      <c r="VZ117" s="6"/>
      <c r="WA117" s="6"/>
      <c r="WB117" s="6"/>
      <c r="WC117" s="6"/>
      <c r="WD117" s="6"/>
      <c r="WE117" s="6"/>
      <c r="WF117" s="6"/>
      <c r="WG117" s="6"/>
      <c r="WH117" s="6"/>
      <c r="WI117" s="6"/>
      <c r="WJ117" s="6"/>
      <c r="WK117" s="6"/>
      <c r="WL117" s="6"/>
      <c r="WM117" s="6"/>
      <c r="WN117" s="6"/>
      <c r="WO117" s="6"/>
      <c r="WP117" s="6"/>
      <c r="WQ117" s="6"/>
      <c r="WR117" s="6"/>
      <c r="WS117" s="6"/>
      <c r="WT117" s="6"/>
      <c r="WU117" s="6"/>
      <c r="WV117" s="6"/>
      <c r="WW117" s="6"/>
      <c r="WX117" s="6"/>
      <c r="WY117" s="6"/>
      <c r="WZ117" s="6"/>
      <c r="XA117" s="6"/>
      <c r="XB117" s="6"/>
      <c r="XC117" s="6"/>
      <c r="XD117" s="6"/>
      <c r="XE117" s="6"/>
      <c r="XF117" s="6"/>
      <c r="XG117" s="6"/>
      <c r="XH117" s="6"/>
      <c r="XI117" s="6"/>
      <c r="XJ117" s="6"/>
      <c r="XK117" s="6"/>
      <c r="XL117" s="6"/>
      <c r="XM117" s="6"/>
      <c r="XN117" s="6"/>
      <c r="XO117" s="6"/>
      <c r="XP117" s="6"/>
      <c r="XQ117" s="6"/>
      <c r="XR117" s="6"/>
      <c r="XS117" s="6"/>
      <c r="XT117" s="6"/>
      <c r="XU117" s="6"/>
      <c r="XV117" s="6"/>
      <c r="XW117" s="6"/>
      <c r="XX117" s="6"/>
      <c r="XY117" s="6"/>
      <c r="XZ117" s="6"/>
      <c r="YA117" s="6"/>
      <c r="YB117" s="6"/>
      <c r="YC117" s="6"/>
      <c r="YD117" s="6"/>
      <c r="YE117" s="6"/>
      <c r="YF117" s="6"/>
      <c r="YG117" s="6"/>
      <c r="YH117" s="6"/>
      <c r="YI117" s="6"/>
      <c r="YJ117" s="6"/>
      <c r="YK117" s="6"/>
      <c r="YL117" s="6"/>
      <c r="YM117" s="6"/>
      <c r="YN117" s="6"/>
      <c r="YO117" s="6"/>
      <c r="YP117" s="6"/>
      <c r="YQ117" s="6"/>
      <c r="YR117" s="6"/>
      <c r="YS117" s="6"/>
      <c r="YT117" s="6"/>
      <c r="YU117" s="6"/>
      <c r="YV117" s="6"/>
      <c r="YW117" s="6"/>
      <c r="YX117" s="6"/>
      <c r="YY117" s="6"/>
      <c r="YZ117" s="6"/>
      <c r="ZA117" s="6"/>
      <c r="ZB117" s="6"/>
      <c r="ZC117" s="6"/>
      <c r="ZD117" s="6"/>
      <c r="ZE117" s="6"/>
      <c r="ZF117" s="6"/>
      <c r="ZG117" s="6"/>
      <c r="ZH117" s="6"/>
      <c r="ZI117" s="6"/>
      <c r="ZJ117" s="6"/>
      <c r="ZK117" s="6"/>
      <c r="ZL117" s="6"/>
      <c r="ZM117" s="6"/>
      <c r="ZN117" s="6"/>
      <c r="ZO117" s="6"/>
      <c r="ZP117" s="6"/>
      <c r="ZQ117" s="6"/>
      <c r="ZR117" s="6"/>
      <c r="ZS117" s="6"/>
      <c r="ZT117" s="6"/>
      <c r="ZU117" s="6"/>
      <c r="ZV117" s="6"/>
      <c r="ZW117" s="6"/>
      <c r="ZX117" s="6"/>
      <c r="ZY117" s="6"/>
      <c r="ZZ117" s="6"/>
      <c r="AAA117" s="6"/>
      <c r="AAB117" s="6"/>
      <c r="AAC117" s="6"/>
      <c r="AAD117" s="6"/>
      <c r="AAE117" s="6"/>
      <c r="AAF117" s="6"/>
      <c r="AAG117" s="6"/>
      <c r="AAH117" s="6"/>
      <c r="AAI117" s="6"/>
      <c r="AAJ117" s="6"/>
      <c r="AAK117" s="6"/>
      <c r="AAL117" s="6"/>
      <c r="AAM117" s="6"/>
      <c r="AAN117" s="6"/>
      <c r="AAO117" s="6"/>
      <c r="AAP117" s="6"/>
      <c r="AAQ117" s="6"/>
      <c r="AAR117" s="6"/>
      <c r="AAS117" s="6"/>
      <c r="AAT117" s="6"/>
      <c r="AAU117" s="6"/>
      <c r="AAV117" s="6"/>
      <c r="AAW117" s="6"/>
      <c r="AAX117" s="6"/>
      <c r="AAY117" s="6"/>
      <c r="AAZ117" s="6"/>
      <c r="ABA117" s="6"/>
      <c r="ABB117" s="6"/>
      <c r="ABC117" s="6"/>
      <c r="ABD117" s="6"/>
      <c r="ABE117" s="6"/>
      <c r="ABF117" s="6"/>
      <c r="ABG117" s="6"/>
      <c r="ABH117" s="6"/>
      <c r="ABI117" s="6"/>
      <c r="ABJ117" s="6"/>
      <c r="ABK117" s="6"/>
      <c r="ABL117" s="6"/>
      <c r="ABM117" s="6"/>
      <c r="ABN117" s="6"/>
      <c r="ABO117" s="6"/>
      <c r="ABP117" s="6"/>
      <c r="ABQ117" s="6"/>
      <c r="ABR117" s="6"/>
      <c r="ABS117" s="6"/>
      <c r="ABT117" s="6"/>
      <c r="ABU117" s="6"/>
      <c r="ABV117" s="6"/>
      <c r="ABW117" s="6"/>
      <c r="ABX117" s="6"/>
      <c r="ABY117" s="6"/>
      <c r="ABZ117" s="6"/>
      <c r="ACA117" s="6"/>
      <c r="ACB117" s="6"/>
      <c r="ACC117" s="6"/>
      <c r="ACD117" s="6"/>
      <c r="ACE117" s="6"/>
      <c r="ACF117" s="6"/>
      <c r="ACG117" s="6"/>
      <c r="ACH117" s="6"/>
      <c r="ACI117" s="6"/>
      <c r="ACJ117" s="6"/>
      <c r="ACK117" s="6"/>
      <c r="ACL117" s="6"/>
      <c r="ACM117" s="6"/>
      <c r="ACN117" s="6"/>
      <c r="ACO117" s="6"/>
      <c r="ACP117" s="6"/>
      <c r="ACQ117" s="6"/>
      <c r="ACR117" s="6"/>
      <c r="ACS117" s="6"/>
      <c r="ACT117" s="6"/>
      <c r="ACU117" s="6"/>
      <c r="ACV117" s="6"/>
      <c r="ACW117" s="6"/>
      <c r="ACX117" s="6"/>
      <c r="ACY117" s="6"/>
      <c r="ACZ117" s="6"/>
      <c r="ADA117" s="6"/>
      <c r="ADB117" s="6"/>
      <c r="ADC117" s="6"/>
      <c r="ADD117" s="6"/>
      <c r="ADE117" s="6"/>
      <c r="ADF117" s="6"/>
      <c r="ADG117" s="6"/>
      <c r="ADH117" s="6"/>
      <c r="ADI117" s="6"/>
      <c r="ADJ117" s="6"/>
      <c r="ADK117" s="6"/>
      <c r="ADL117" s="6"/>
      <c r="ADM117" s="6"/>
      <c r="ADN117" s="6"/>
      <c r="ADO117" s="6"/>
      <c r="ADP117" s="6"/>
      <c r="ADQ117" s="6"/>
      <c r="ADR117" s="6"/>
      <c r="ADS117" s="6"/>
      <c r="ADT117" s="6"/>
      <c r="ADU117" s="6"/>
      <c r="ADV117" s="6"/>
      <c r="ADW117" s="6"/>
      <c r="ADX117" s="6"/>
      <c r="ADY117" s="6"/>
      <c r="ADZ117" s="6"/>
      <c r="AEA117" s="6"/>
      <c r="AEB117" s="6"/>
      <c r="AEC117" s="6"/>
      <c r="AED117" s="6"/>
      <c r="AEE117" s="6"/>
      <c r="AEF117" s="6"/>
      <c r="AEG117" s="6"/>
      <c r="AEH117" s="6"/>
      <c r="AEI117" s="6"/>
      <c r="AEJ117" s="6"/>
      <c r="AEK117" s="6"/>
      <c r="AEL117" s="6"/>
      <c r="AEM117" s="6"/>
      <c r="AEN117" s="6"/>
      <c r="AEO117" s="6"/>
      <c r="AEP117" s="6"/>
      <c r="AEQ117" s="6"/>
      <c r="AER117" s="6"/>
      <c r="AES117" s="6"/>
      <c r="AET117" s="6"/>
      <c r="AEU117" s="6"/>
      <c r="AEV117" s="6"/>
      <c r="AEW117" s="6"/>
      <c r="AEX117" s="6"/>
      <c r="AEY117" s="6"/>
      <c r="AEZ117" s="6"/>
      <c r="AFA117" s="6"/>
      <c r="AFB117" s="6"/>
      <c r="AFC117" s="6"/>
      <c r="AFD117" s="6"/>
      <c r="AFE117" s="6"/>
      <c r="AFF117" s="6"/>
      <c r="AFG117" s="6"/>
      <c r="AFH117" s="6"/>
      <c r="AFI117" s="6"/>
      <c r="AFJ117" s="6"/>
      <c r="AFK117" s="6"/>
      <c r="AFL117" s="6"/>
      <c r="AFM117" s="6"/>
      <c r="AFN117" s="6"/>
      <c r="AFO117" s="6"/>
      <c r="AFP117" s="6"/>
      <c r="AFQ117" s="6"/>
      <c r="AFR117" s="6"/>
      <c r="AFS117" s="6"/>
      <c r="AFT117" s="6"/>
      <c r="AFU117" s="6"/>
      <c r="AFV117" s="6"/>
      <c r="AFW117" s="6"/>
      <c r="AFX117" s="6"/>
      <c r="AFY117" s="6"/>
      <c r="AFZ117" s="6"/>
      <c r="AGA117" s="6"/>
      <c r="AGB117" s="6"/>
      <c r="AGC117" s="6"/>
      <c r="AGD117" s="6"/>
      <c r="AGE117" s="6"/>
      <c r="AGF117" s="6"/>
      <c r="AGG117" s="6"/>
      <c r="AGH117" s="6"/>
      <c r="AGI117" s="6"/>
      <c r="AGJ117" s="6"/>
      <c r="AGK117" s="6"/>
      <c r="AGL117" s="6"/>
      <c r="AGM117" s="6"/>
      <c r="AGN117" s="6"/>
      <c r="AGO117" s="6"/>
      <c r="AGP117" s="6"/>
      <c r="AGQ117" s="6"/>
      <c r="AGR117" s="6"/>
      <c r="AGS117" s="6"/>
      <c r="AGT117" s="6"/>
      <c r="AGU117" s="6"/>
      <c r="AGV117" s="6"/>
      <c r="AGW117" s="6"/>
      <c r="AGX117" s="6"/>
      <c r="AGY117" s="6"/>
      <c r="AGZ117" s="6"/>
      <c r="AHA117" s="6"/>
      <c r="AHB117" s="6"/>
      <c r="AHC117" s="6"/>
      <c r="AHD117" s="6"/>
      <c r="AHE117" s="6"/>
      <c r="AHF117" s="6"/>
      <c r="AHG117" s="6"/>
      <c r="AHH117" s="6"/>
      <c r="AHI117" s="6"/>
      <c r="AHJ117" s="6"/>
      <c r="AHK117" s="6"/>
      <c r="AHL117" s="6"/>
      <c r="AHM117" s="6"/>
      <c r="AHN117" s="6"/>
      <c r="AHO117" s="6"/>
      <c r="AHP117" s="6"/>
      <c r="AHQ117" s="6"/>
      <c r="AHR117" s="6"/>
      <c r="AHS117" s="6"/>
      <c r="AHT117" s="6"/>
      <c r="AHU117" s="6"/>
      <c r="AHV117" s="6"/>
      <c r="AHW117" s="6"/>
      <c r="AHX117" s="6"/>
      <c r="AHY117" s="6"/>
      <c r="AHZ117" s="6"/>
      <c r="AIA117" s="6"/>
      <c r="AIB117" s="6"/>
      <c r="AIC117" s="6"/>
      <c r="AID117" s="6"/>
      <c r="AIE117" s="6"/>
      <c r="AIF117" s="6"/>
      <c r="AIG117" s="6"/>
      <c r="AIH117" s="6"/>
      <c r="AII117" s="6"/>
      <c r="AIJ117" s="6"/>
      <c r="AIK117" s="6"/>
      <c r="AIL117" s="6"/>
      <c r="AIM117" s="6"/>
      <c r="AIN117" s="6"/>
      <c r="AIO117" s="6"/>
      <c r="AIP117" s="6"/>
      <c r="AIQ117" s="6"/>
      <c r="AIR117" s="6"/>
      <c r="AIS117" s="6"/>
      <c r="AIT117" s="6"/>
      <c r="AIU117" s="6"/>
      <c r="AIV117" s="6"/>
      <c r="AIW117" s="6"/>
      <c r="AIX117" s="6"/>
      <c r="AIY117" s="6"/>
      <c r="AIZ117" s="6"/>
      <c r="AJA117" s="6"/>
      <c r="AJB117" s="6"/>
      <c r="AJC117" s="6"/>
      <c r="AJD117" s="6"/>
      <c r="AJE117" s="6"/>
      <c r="AJF117" s="6"/>
      <c r="AJG117" s="6"/>
      <c r="AJH117" s="6"/>
      <c r="AJI117" s="6"/>
      <c r="AJJ117" s="6"/>
      <c r="AJK117" s="6"/>
      <c r="AJL117" s="6"/>
      <c r="AJM117" s="6"/>
      <c r="AJN117" s="6"/>
      <c r="AJO117" s="6"/>
      <c r="AJP117" s="6"/>
      <c r="AJQ117" s="6"/>
      <c r="AJR117" s="6"/>
      <c r="AJS117" s="6"/>
      <c r="AJT117" s="6"/>
      <c r="AJU117" s="6"/>
      <c r="AJV117" s="6"/>
      <c r="AJW117" s="6"/>
      <c r="AJX117" s="6"/>
      <c r="AJY117" s="6"/>
      <c r="AJZ117" s="6"/>
      <c r="AKA117" s="6"/>
      <c r="AKB117" s="6"/>
      <c r="AKC117" s="6"/>
      <c r="AKD117" s="6"/>
      <c r="AKE117" s="6"/>
      <c r="AKF117" s="6"/>
      <c r="AKG117" s="6"/>
      <c r="AKH117" s="6"/>
      <c r="AKI117" s="6"/>
      <c r="AKJ117" s="6"/>
      <c r="AKK117" s="6"/>
      <c r="AKL117" s="6"/>
      <c r="AKM117" s="6"/>
      <c r="AKN117" s="6"/>
      <c r="AKO117" s="6"/>
      <c r="AKP117" s="6"/>
      <c r="AKQ117" s="6"/>
      <c r="AKR117" s="6"/>
      <c r="AKS117" s="6"/>
      <c r="AKT117" s="6"/>
      <c r="AKU117" s="6"/>
      <c r="AKV117" s="6"/>
      <c r="AKW117" s="6"/>
      <c r="AKX117" s="6"/>
      <c r="AKY117" s="6"/>
      <c r="AKZ117" s="6"/>
      <c r="ALA117" s="6"/>
      <c r="ALB117" s="6"/>
      <c r="ALC117" s="6"/>
      <c r="ALD117" s="6"/>
      <c r="ALE117" s="6"/>
      <c r="ALF117" s="6"/>
      <c r="ALG117" s="6"/>
      <c r="ALH117" s="6"/>
      <c r="ALI117" s="6"/>
      <c r="ALJ117" s="6"/>
      <c r="ALK117" s="6"/>
      <c r="ALL117" s="6"/>
      <c r="ALM117" s="6"/>
      <c r="ALN117" s="6"/>
      <c r="ALO117" s="6"/>
      <c r="ALP117" s="6"/>
      <c r="ALQ117" s="6"/>
      <c r="ALR117" s="6"/>
      <c r="ALS117" s="6"/>
      <c r="ALT117" s="6"/>
      <c r="ALU117" s="6"/>
      <c r="ALV117" s="6"/>
      <c r="ALW117" s="6"/>
      <c r="ALX117" s="6"/>
      <c r="ALY117" s="6"/>
      <c r="ALZ117" s="6"/>
      <c r="AMA117" s="6"/>
      <c r="AMB117" s="6"/>
      <c r="AMC117" s="6"/>
      <c r="AMD117" s="6"/>
      <c r="AME117" s="6"/>
      <c r="AMF117" s="6"/>
      <c r="AMG117" s="6"/>
    </row>
    <row r="118" spans="1:1021" s="7" customFormat="1" ht="52.5" customHeight="1" x14ac:dyDescent="0.4">
      <c r="B118" s="40"/>
      <c r="C118" s="40"/>
      <c r="D118" s="40"/>
      <c r="E118" s="40"/>
      <c r="F118" s="40"/>
      <c r="G118" s="40"/>
      <c r="H118" s="40"/>
      <c r="I118" s="40"/>
      <c r="J118" s="12"/>
      <c r="K118" s="8"/>
      <c r="L118" s="8"/>
      <c r="M118" s="8"/>
      <c r="N118" s="8"/>
      <c r="O118" s="8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  <c r="ACB118" s="6"/>
      <c r="ACC118" s="6"/>
      <c r="ACD118" s="6"/>
      <c r="ACE118" s="6"/>
      <c r="ACF118" s="6"/>
      <c r="ACG118" s="6"/>
      <c r="ACH118" s="6"/>
      <c r="ACI118" s="6"/>
      <c r="ACJ118" s="6"/>
      <c r="ACK118" s="6"/>
      <c r="ACL118" s="6"/>
      <c r="ACM118" s="6"/>
      <c r="ACN118" s="6"/>
      <c r="ACO118" s="6"/>
      <c r="ACP118" s="6"/>
      <c r="ACQ118" s="6"/>
      <c r="ACR118" s="6"/>
      <c r="ACS118" s="6"/>
      <c r="ACT118" s="6"/>
      <c r="ACU118" s="6"/>
      <c r="ACV118" s="6"/>
      <c r="ACW118" s="6"/>
      <c r="ACX118" s="6"/>
      <c r="ACY118" s="6"/>
      <c r="ACZ118" s="6"/>
      <c r="ADA118" s="6"/>
      <c r="ADB118" s="6"/>
      <c r="ADC118" s="6"/>
      <c r="ADD118" s="6"/>
      <c r="ADE118" s="6"/>
      <c r="ADF118" s="6"/>
      <c r="ADG118" s="6"/>
      <c r="ADH118" s="6"/>
      <c r="ADI118" s="6"/>
      <c r="ADJ118" s="6"/>
      <c r="ADK118" s="6"/>
      <c r="ADL118" s="6"/>
      <c r="ADM118" s="6"/>
      <c r="ADN118" s="6"/>
      <c r="ADO118" s="6"/>
      <c r="ADP118" s="6"/>
      <c r="ADQ118" s="6"/>
      <c r="ADR118" s="6"/>
      <c r="ADS118" s="6"/>
      <c r="ADT118" s="6"/>
      <c r="ADU118" s="6"/>
      <c r="ADV118" s="6"/>
      <c r="ADW118" s="6"/>
      <c r="ADX118" s="6"/>
      <c r="ADY118" s="6"/>
      <c r="ADZ118" s="6"/>
      <c r="AEA118" s="6"/>
      <c r="AEB118" s="6"/>
      <c r="AEC118" s="6"/>
      <c r="AED118" s="6"/>
      <c r="AEE118" s="6"/>
      <c r="AEF118" s="6"/>
      <c r="AEG118" s="6"/>
      <c r="AEH118" s="6"/>
      <c r="AEI118" s="6"/>
      <c r="AEJ118" s="6"/>
      <c r="AEK118" s="6"/>
      <c r="AEL118" s="6"/>
      <c r="AEM118" s="6"/>
      <c r="AEN118" s="6"/>
      <c r="AEO118" s="6"/>
      <c r="AEP118" s="6"/>
      <c r="AEQ118" s="6"/>
      <c r="AER118" s="6"/>
      <c r="AES118" s="6"/>
      <c r="AET118" s="6"/>
      <c r="AEU118" s="6"/>
      <c r="AEV118" s="6"/>
      <c r="AEW118" s="6"/>
      <c r="AEX118" s="6"/>
      <c r="AEY118" s="6"/>
      <c r="AEZ118" s="6"/>
      <c r="AFA118" s="6"/>
      <c r="AFB118" s="6"/>
      <c r="AFC118" s="6"/>
      <c r="AFD118" s="6"/>
      <c r="AFE118" s="6"/>
      <c r="AFF118" s="6"/>
      <c r="AFG118" s="6"/>
      <c r="AFH118" s="6"/>
      <c r="AFI118" s="6"/>
      <c r="AFJ118" s="6"/>
      <c r="AFK118" s="6"/>
      <c r="AFL118" s="6"/>
      <c r="AFM118" s="6"/>
      <c r="AFN118" s="6"/>
      <c r="AFO118" s="6"/>
      <c r="AFP118" s="6"/>
      <c r="AFQ118" s="6"/>
      <c r="AFR118" s="6"/>
      <c r="AFS118" s="6"/>
      <c r="AFT118" s="6"/>
      <c r="AFU118" s="6"/>
      <c r="AFV118" s="6"/>
      <c r="AFW118" s="6"/>
      <c r="AFX118" s="6"/>
      <c r="AFY118" s="6"/>
      <c r="AFZ118" s="6"/>
      <c r="AGA118" s="6"/>
      <c r="AGB118" s="6"/>
      <c r="AGC118" s="6"/>
      <c r="AGD118" s="6"/>
      <c r="AGE118" s="6"/>
      <c r="AGF118" s="6"/>
      <c r="AGG118" s="6"/>
      <c r="AGH118" s="6"/>
      <c r="AGI118" s="6"/>
      <c r="AGJ118" s="6"/>
      <c r="AGK118" s="6"/>
      <c r="AGL118" s="6"/>
      <c r="AGM118" s="6"/>
      <c r="AGN118" s="6"/>
      <c r="AGO118" s="6"/>
      <c r="AGP118" s="6"/>
      <c r="AGQ118" s="6"/>
      <c r="AGR118" s="6"/>
      <c r="AGS118" s="6"/>
      <c r="AGT118" s="6"/>
      <c r="AGU118" s="6"/>
      <c r="AGV118" s="6"/>
      <c r="AGW118" s="6"/>
      <c r="AGX118" s="6"/>
      <c r="AGY118" s="6"/>
      <c r="AGZ118" s="6"/>
      <c r="AHA118" s="6"/>
      <c r="AHB118" s="6"/>
      <c r="AHC118" s="6"/>
      <c r="AHD118" s="6"/>
      <c r="AHE118" s="6"/>
      <c r="AHF118" s="6"/>
      <c r="AHG118" s="6"/>
      <c r="AHH118" s="6"/>
      <c r="AHI118" s="6"/>
      <c r="AHJ118" s="6"/>
      <c r="AHK118" s="6"/>
      <c r="AHL118" s="6"/>
      <c r="AHM118" s="6"/>
      <c r="AHN118" s="6"/>
      <c r="AHO118" s="6"/>
      <c r="AHP118" s="6"/>
      <c r="AHQ118" s="6"/>
      <c r="AHR118" s="6"/>
      <c r="AHS118" s="6"/>
      <c r="AHT118" s="6"/>
      <c r="AHU118" s="6"/>
      <c r="AHV118" s="6"/>
      <c r="AHW118" s="6"/>
      <c r="AHX118" s="6"/>
      <c r="AHY118" s="6"/>
      <c r="AHZ118" s="6"/>
      <c r="AIA118" s="6"/>
      <c r="AIB118" s="6"/>
      <c r="AIC118" s="6"/>
      <c r="AID118" s="6"/>
      <c r="AIE118" s="6"/>
      <c r="AIF118" s="6"/>
      <c r="AIG118" s="6"/>
      <c r="AIH118" s="6"/>
      <c r="AII118" s="6"/>
      <c r="AIJ118" s="6"/>
      <c r="AIK118" s="6"/>
      <c r="AIL118" s="6"/>
      <c r="AIM118" s="6"/>
      <c r="AIN118" s="6"/>
      <c r="AIO118" s="6"/>
      <c r="AIP118" s="6"/>
      <c r="AIQ118" s="6"/>
      <c r="AIR118" s="6"/>
      <c r="AIS118" s="6"/>
      <c r="AIT118" s="6"/>
      <c r="AIU118" s="6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  <c r="AJN118" s="6"/>
      <c r="AJO118" s="6"/>
      <c r="AJP118" s="6"/>
      <c r="AJQ118" s="6"/>
      <c r="AJR118" s="6"/>
      <c r="AJS118" s="6"/>
      <c r="AJT118" s="6"/>
      <c r="AJU118" s="6"/>
      <c r="AJV118" s="6"/>
      <c r="AJW118" s="6"/>
      <c r="AJX118" s="6"/>
      <c r="AJY118" s="6"/>
      <c r="AJZ118" s="6"/>
      <c r="AKA118" s="6"/>
      <c r="AKB118" s="6"/>
      <c r="AKC118" s="6"/>
      <c r="AKD118" s="6"/>
      <c r="AKE118" s="6"/>
      <c r="AKF118" s="6"/>
      <c r="AKG118" s="6"/>
      <c r="AKH118" s="6"/>
      <c r="AKI118" s="6"/>
      <c r="AKJ118" s="6"/>
      <c r="AKK118" s="6"/>
      <c r="AKL118" s="6"/>
      <c r="AKM118" s="6"/>
      <c r="AKN118" s="6"/>
      <c r="AKO118" s="6"/>
      <c r="AKP118" s="6"/>
      <c r="AKQ118" s="6"/>
      <c r="AKR118" s="6"/>
      <c r="AKS118" s="6"/>
      <c r="AKT118" s="6"/>
      <c r="AKU118" s="6"/>
      <c r="AKV118" s="6"/>
      <c r="AKW118" s="6"/>
      <c r="AKX118" s="6"/>
      <c r="AKY118" s="6"/>
      <c r="AKZ118" s="6"/>
      <c r="ALA118" s="6"/>
      <c r="ALB118" s="6"/>
      <c r="ALC118" s="6"/>
      <c r="ALD118" s="6"/>
      <c r="ALE118" s="6"/>
      <c r="ALF118" s="6"/>
      <c r="ALG118" s="6"/>
      <c r="ALH118" s="6"/>
      <c r="ALI118" s="6"/>
      <c r="ALJ118" s="6"/>
      <c r="ALK118" s="6"/>
      <c r="ALL118" s="6"/>
      <c r="ALM118" s="6"/>
      <c r="ALN118" s="6"/>
      <c r="ALO118" s="6"/>
      <c r="ALP118" s="6"/>
      <c r="ALQ118" s="6"/>
      <c r="ALR118" s="6"/>
      <c r="ALS118" s="6"/>
      <c r="ALT118" s="6"/>
      <c r="ALU118" s="6"/>
      <c r="ALV118" s="6"/>
      <c r="ALW118" s="6"/>
      <c r="ALX118" s="6"/>
      <c r="ALY118" s="6"/>
      <c r="ALZ118" s="6"/>
      <c r="AMA118" s="6"/>
      <c r="AMB118" s="6"/>
      <c r="AMC118" s="6"/>
      <c r="AMD118" s="6"/>
      <c r="AME118" s="6"/>
      <c r="AMF118" s="6"/>
      <c r="AMG118" s="6"/>
    </row>
    <row r="119" spans="1:1021" s="7" customFormat="1" ht="41.25" customHeight="1" x14ac:dyDescent="0.4">
      <c r="B119" s="40" t="s">
        <v>21</v>
      </c>
      <c r="C119" s="40"/>
      <c r="D119" s="40"/>
      <c r="E119" s="40"/>
      <c r="F119" s="40"/>
      <c r="G119" s="40"/>
      <c r="H119" s="40"/>
      <c r="I119" s="40"/>
      <c r="J119" s="12"/>
      <c r="K119" s="8"/>
      <c r="L119" s="8"/>
      <c r="M119" s="8"/>
      <c r="N119" s="8"/>
      <c r="O119" s="8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/>
      <c r="KK119" s="6"/>
      <c r="KL119" s="6"/>
      <c r="KM119" s="6"/>
      <c r="KN119" s="6"/>
      <c r="KO119" s="6"/>
      <c r="KP119" s="6"/>
      <c r="KQ119" s="6"/>
      <c r="KR119" s="6"/>
      <c r="KS119" s="6"/>
      <c r="KT119" s="6"/>
      <c r="KU119" s="6"/>
      <c r="KV119" s="6"/>
      <c r="KW119" s="6"/>
      <c r="KX119" s="6"/>
      <c r="KY119" s="6"/>
      <c r="KZ119" s="6"/>
      <c r="LA119" s="6"/>
      <c r="LB119" s="6"/>
      <c r="LC119" s="6"/>
      <c r="LD119" s="6"/>
      <c r="LE119" s="6"/>
      <c r="LF119" s="6"/>
      <c r="LG119" s="6"/>
      <c r="LH119" s="6"/>
      <c r="LI119" s="6"/>
      <c r="LJ119" s="6"/>
      <c r="LK119" s="6"/>
      <c r="LL119" s="6"/>
      <c r="LM119" s="6"/>
      <c r="LN119" s="6"/>
      <c r="LO119" s="6"/>
      <c r="LP119" s="6"/>
      <c r="LQ119" s="6"/>
      <c r="LR119" s="6"/>
      <c r="LS119" s="6"/>
      <c r="LT119" s="6"/>
      <c r="LU119" s="6"/>
      <c r="LV119" s="6"/>
      <c r="LW119" s="6"/>
      <c r="LX119" s="6"/>
      <c r="LY119" s="6"/>
      <c r="LZ119" s="6"/>
      <c r="MA119" s="6"/>
      <c r="MB119" s="6"/>
      <c r="MC119" s="6"/>
      <c r="MD119" s="6"/>
      <c r="ME119" s="6"/>
      <c r="MF119" s="6"/>
      <c r="MG119" s="6"/>
      <c r="MH119" s="6"/>
      <c r="MI119" s="6"/>
      <c r="MJ119" s="6"/>
      <c r="MK119" s="6"/>
      <c r="ML119" s="6"/>
      <c r="MM119" s="6"/>
      <c r="MN119" s="6"/>
      <c r="MO119" s="6"/>
      <c r="MP119" s="6"/>
      <c r="MQ119" s="6"/>
      <c r="MR119" s="6"/>
      <c r="MS119" s="6"/>
      <c r="MT119" s="6"/>
      <c r="MU119" s="6"/>
      <c r="MV119" s="6"/>
      <c r="MW119" s="6"/>
      <c r="MX119" s="6"/>
      <c r="MY119" s="6"/>
      <c r="MZ119" s="6"/>
      <c r="NA119" s="6"/>
      <c r="NB119" s="6"/>
      <c r="NC119" s="6"/>
      <c r="ND119" s="6"/>
      <c r="NE119" s="6"/>
      <c r="NF119" s="6"/>
      <c r="NG119" s="6"/>
      <c r="NH119" s="6"/>
      <c r="NI119" s="6"/>
      <c r="NJ119" s="6"/>
      <c r="NK119" s="6"/>
      <c r="NL119" s="6"/>
      <c r="NM119" s="6"/>
      <c r="NN119" s="6"/>
      <c r="NO119" s="6"/>
      <c r="NP119" s="6"/>
      <c r="NQ119" s="6"/>
      <c r="NR119" s="6"/>
      <c r="NS119" s="6"/>
      <c r="NT119" s="6"/>
      <c r="NU119" s="6"/>
      <c r="NV119" s="6"/>
      <c r="NW119" s="6"/>
      <c r="NX119" s="6"/>
      <c r="NY119" s="6"/>
      <c r="NZ119" s="6"/>
      <c r="OA119" s="6"/>
      <c r="OB119" s="6"/>
      <c r="OC119" s="6"/>
      <c r="OD119" s="6"/>
      <c r="OE119" s="6"/>
      <c r="OF119" s="6"/>
      <c r="OG119" s="6"/>
      <c r="OH119" s="6"/>
      <c r="OI119" s="6"/>
      <c r="OJ119" s="6"/>
      <c r="OK119" s="6"/>
      <c r="OL119" s="6"/>
      <c r="OM119" s="6"/>
      <c r="ON119" s="6"/>
      <c r="OO119" s="6"/>
      <c r="OP119" s="6"/>
      <c r="OQ119" s="6"/>
      <c r="OR119" s="6"/>
      <c r="OS119" s="6"/>
      <c r="OT119" s="6"/>
      <c r="OU119" s="6"/>
      <c r="OV119" s="6"/>
      <c r="OW119" s="6"/>
      <c r="OX119" s="6"/>
      <c r="OY119" s="6"/>
      <c r="OZ119" s="6"/>
      <c r="PA119" s="6"/>
      <c r="PB119" s="6"/>
      <c r="PC119" s="6"/>
      <c r="PD119" s="6"/>
      <c r="PE119" s="6"/>
      <c r="PF119" s="6"/>
      <c r="PG119" s="6"/>
      <c r="PH119" s="6"/>
      <c r="PI119" s="6"/>
      <c r="PJ119" s="6"/>
      <c r="PK119" s="6"/>
      <c r="PL119" s="6"/>
      <c r="PM119" s="6"/>
      <c r="PN119" s="6"/>
      <c r="PO119" s="6"/>
      <c r="PP119" s="6"/>
      <c r="PQ119" s="6"/>
      <c r="PR119" s="6"/>
      <c r="PS119" s="6"/>
      <c r="PT119" s="6"/>
      <c r="PU119" s="6"/>
      <c r="PV119" s="6"/>
      <c r="PW119" s="6"/>
      <c r="PX119" s="6"/>
      <c r="PY119" s="6"/>
      <c r="PZ119" s="6"/>
      <c r="QA119" s="6"/>
      <c r="QB119" s="6"/>
      <c r="QC119" s="6"/>
      <c r="QD119" s="6"/>
      <c r="QE119" s="6"/>
      <c r="QF119" s="6"/>
      <c r="QG119" s="6"/>
      <c r="QH119" s="6"/>
      <c r="QI119" s="6"/>
      <c r="QJ119" s="6"/>
      <c r="QK119" s="6"/>
      <c r="QL119" s="6"/>
      <c r="QM119" s="6"/>
      <c r="QN119" s="6"/>
      <c r="QO119" s="6"/>
      <c r="QP119" s="6"/>
      <c r="QQ119" s="6"/>
      <c r="QR119" s="6"/>
      <c r="QS119" s="6"/>
      <c r="QT119" s="6"/>
      <c r="QU119" s="6"/>
      <c r="QV119" s="6"/>
      <c r="QW119" s="6"/>
      <c r="QX119" s="6"/>
      <c r="QY119" s="6"/>
      <c r="QZ119" s="6"/>
      <c r="RA119" s="6"/>
      <c r="RB119" s="6"/>
      <c r="RC119" s="6"/>
      <c r="RD119" s="6"/>
      <c r="RE119" s="6"/>
      <c r="RF119" s="6"/>
      <c r="RG119" s="6"/>
      <c r="RH119" s="6"/>
      <c r="RI119" s="6"/>
      <c r="RJ119" s="6"/>
      <c r="RK119" s="6"/>
      <c r="RL119" s="6"/>
      <c r="RM119" s="6"/>
      <c r="RN119" s="6"/>
      <c r="RO119" s="6"/>
      <c r="RP119" s="6"/>
      <c r="RQ119" s="6"/>
      <c r="RR119" s="6"/>
      <c r="RS119" s="6"/>
      <c r="RT119" s="6"/>
      <c r="RU119" s="6"/>
      <c r="RV119" s="6"/>
      <c r="RW119" s="6"/>
      <c r="RX119" s="6"/>
      <c r="RY119" s="6"/>
      <c r="RZ119" s="6"/>
      <c r="SA119" s="6"/>
      <c r="SB119" s="6"/>
      <c r="SC119" s="6"/>
      <c r="SD119" s="6"/>
      <c r="SE119" s="6"/>
      <c r="SF119" s="6"/>
      <c r="SG119" s="6"/>
      <c r="SH119" s="6"/>
      <c r="SI119" s="6"/>
      <c r="SJ119" s="6"/>
      <c r="SK119" s="6"/>
      <c r="SL119" s="6"/>
      <c r="SM119" s="6"/>
      <c r="SN119" s="6"/>
      <c r="SO119" s="6"/>
      <c r="SP119" s="6"/>
      <c r="SQ119" s="6"/>
      <c r="SR119" s="6"/>
      <c r="SS119" s="6"/>
      <c r="ST119" s="6"/>
      <c r="SU119" s="6"/>
      <c r="SV119" s="6"/>
      <c r="SW119" s="6"/>
      <c r="SX119" s="6"/>
      <c r="SY119" s="6"/>
      <c r="SZ119" s="6"/>
      <c r="TA119" s="6"/>
      <c r="TB119" s="6"/>
      <c r="TC119" s="6"/>
      <c r="TD119" s="6"/>
      <c r="TE119" s="6"/>
      <c r="TF119" s="6"/>
      <c r="TG119" s="6"/>
      <c r="TH119" s="6"/>
      <c r="TI119" s="6"/>
      <c r="TJ119" s="6"/>
      <c r="TK119" s="6"/>
      <c r="TL119" s="6"/>
      <c r="TM119" s="6"/>
      <c r="TN119" s="6"/>
      <c r="TO119" s="6"/>
      <c r="TP119" s="6"/>
      <c r="TQ119" s="6"/>
      <c r="TR119" s="6"/>
      <c r="TS119" s="6"/>
      <c r="TT119" s="6"/>
      <c r="TU119" s="6"/>
      <c r="TV119" s="6"/>
      <c r="TW119" s="6"/>
      <c r="TX119" s="6"/>
      <c r="TY119" s="6"/>
      <c r="TZ119" s="6"/>
      <c r="UA119" s="6"/>
      <c r="UB119" s="6"/>
      <c r="UC119" s="6"/>
      <c r="UD119" s="6"/>
      <c r="UE119" s="6"/>
      <c r="UF119" s="6"/>
      <c r="UG119" s="6"/>
      <c r="UH119" s="6"/>
      <c r="UI119" s="6"/>
      <c r="UJ119" s="6"/>
      <c r="UK119" s="6"/>
      <c r="UL119" s="6"/>
      <c r="UM119" s="6"/>
      <c r="UN119" s="6"/>
      <c r="UO119" s="6"/>
      <c r="UP119" s="6"/>
      <c r="UQ119" s="6"/>
      <c r="UR119" s="6"/>
      <c r="US119" s="6"/>
      <c r="UT119" s="6"/>
      <c r="UU119" s="6"/>
      <c r="UV119" s="6"/>
      <c r="UW119" s="6"/>
      <c r="UX119" s="6"/>
      <c r="UY119" s="6"/>
      <c r="UZ119" s="6"/>
      <c r="VA119" s="6"/>
      <c r="VB119" s="6"/>
      <c r="VC119" s="6"/>
      <c r="VD119" s="6"/>
      <c r="VE119" s="6"/>
      <c r="VF119" s="6"/>
      <c r="VG119" s="6"/>
      <c r="VH119" s="6"/>
      <c r="VI119" s="6"/>
      <c r="VJ119" s="6"/>
      <c r="VK119" s="6"/>
      <c r="VL119" s="6"/>
      <c r="VM119" s="6"/>
      <c r="VN119" s="6"/>
      <c r="VO119" s="6"/>
      <c r="VP119" s="6"/>
      <c r="VQ119" s="6"/>
      <c r="VR119" s="6"/>
      <c r="VS119" s="6"/>
      <c r="VT119" s="6"/>
      <c r="VU119" s="6"/>
      <c r="VV119" s="6"/>
      <c r="VW119" s="6"/>
      <c r="VX119" s="6"/>
      <c r="VY119" s="6"/>
      <c r="VZ119" s="6"/>
      <c r="WA119" s="6"/>
      <c r="WB119" s="6"/>
      <c r="WC119" s="6"/>
      <c r="WD119" s="6"/>
      <c r="WE119" s="6"/>
      <c r="WF119" s="6"/>
      <c r="WG119" s="6"/>
      <c r="WH119" s="6"/>
      <c r="WI119" s="6"/>
      <c r="WJ119" s="6"/>
      <c r="WK119" s="6"/>
      <c r="WL119" s="6"/>
      <c r="WM119" s="6"/>
      <c r="WN119" s="6"/>
      <c r="WO119" s="6"/>
      <c r="WP119" s="6"/>
      <c r="WQ119" s="6"/>
      <c r="WR119" s="6"/>
      <c r="WS119" s="6"/>
      <c r="WT119" s="6"/>
      <c r="WU119" s="6"/>
      <c r="WV119" s="6"/>
      <c r="WW119" s="6"/>
      <c r="WX119" s="6"/>
      <c r="WY119" s="6"/>
      <c r="WZ119" s="6"/>
      <c r="XA119" s="6"/>
      <c r="XB119" s="6"/>
      <c r="XC119" s="6"/>
      <c r="XD119" s="6"/>
      <c r="XE119" s="6"/>
      <c r="XF119" s="6"/>
      <c r="XG119" s="6"/>
      <c r="XH119" s="6"/>
      <c r="XI119" s="6"/>
      <c r="XJ119" s="6"/>
      <c r="XK119" s="6"/>
      <c r="XL119" s="6"/>
      <c r="XM119" s="6"/>
      <c r="XN119" s="6"/>
      <c r="XO119" s="6"/>
      <c r="XP119" s="6"/>
      <c r="XQ119" s="6"/>
      <c r="XR119" s="6"/>
      <c r="XS119" s="6"/>
      <c r="XT119" s="6"/>
      <c r="XU119" s="6"/>
      <c r="XV119" s="6"/>
      <c r="XW119" s="6"/>
      <c r="XX119" s="6"/>
      <c r="XY119" s="6"/>
      <c r="XZ119" s="6"/>
      <c r="YA119" s="6"/>
      <c r="YB119" s="6"/>
      <c r="YC119" s="6"/>
      <c r="YD119" s="6"/>
      <c r="YE119" s="6"/>
      <c r="YF119" s="6"/>
      <c r="YG119" s="6"/>
      <c r="YH119" s="6"/>
      <c r="YI119" s="6"/>
      <c r="YJ119" s="6"/>
      <c r="YK119" s="6"/>
      <c r="YL119" s="6"/>
      <c r="YM119" s="6"/>
      <c r="YN119" s="6"/>
      <c r="YO119" s="6"/>
      <c r="YP119" s="6"/>
      <c r="YQ119" s="6"/>
      <c r="YR119" s="6"/>
      <c r="YS119" s="6"/>
      <c r="YT119" s="6"/>
      <c r="YU119" s="6"/>
      <c r="YV119" s="6"/>
      <c r="YW119" s="6"/>
      <c r="YX119" s="6"/>
      <c r="YY119" s="6"/>
      <c r="YZ119" s="6"/>
      <c r="ZA119" s="6"/>
      <c r="ZB119" s="6"/>
      <c r="ZC119" s="6"/>
      <c r="ZD119" s="6"/>
      <c r="ZE119" s="6"/>
      <c r="ZF119" s="6"/>
      <c r="ZG119" s="6"/>
      <c r="ZH119" s="6"/>
      <c r="ZI119" s="6"/>
      <c r="ZJ119" s="6"/>
      <c r="ZK119" s="6"/>
      <c r="ZL119" s="6"/>
      <c r="ZM119" s="6"/>
      <c r="ZN119" s="6"/>
      <c r="ZO119" s="6"/>
      <c r="ZP119" s="6"/>
      <c r="ZQ119" s="6"/>
      <c r="ZR119" s="6"/>
      <c r="ZS119" s="6"/>
      <c r="ZT119" s="6"/>
      <c r="ZU119" s="6"/>
      <c r="ZV119" s="6"/>
      <c r="ZW119" s="6"/>
      <c r="ZX119" s="6"/>
      <c r="ZY119" s="6"/>
      <c r="ZZ119" s="6"/>
      <c r="AAA119" s="6"/>
      <c r="AAB119" s="6"/>
      <c r="AAC119" s="6"/>
      <c r="AAD119" s="6"/>
      <c r="AAE119" s="6"/>
      <c r="AAF119" s="6"/>
      <c r="AAG119" s="6"/>
      <c r="AAH119" s="6"/>
      <c r="AAI119" s="6"/>
      <c r="AAJ119" s="6"/>
      <c r="AAK119" s="6"/>
      <c r="AAL119" s="6"/>
      <c r="AAM119" s="6"/>
      <c r="AAN119" s="6"/>
      <c r="AAO119" s="6"/>
      <c r="AAP119" s="6"/>
      <c r="AAQ119" s="6"/>
      <c r="AAR119" s="6"/>
      <c r="AAS119" s="6"/>
      <c r="AAT119" s="6"/>
      <c r="AAU119" s="6"/>
      <c r="AAV119" s="6"/>
      <c r="AAW119" s="6"/>
      <c r="AAX119" s="6"/>
      <c r="AAY119" s="6"/>
      <c r="AAZ119" s="6"/>
      <c r="ABA119" s="6"/>
      <c r="ABB119" s="6"/>
      <c r="ABC119" s="6"/>
      <c r="ABD119" s="6"/>
      <c r="ABE119" s="6"/>
      <c r="ABF119" s="6"/>
      <c r="ABG119" s="6"/>
      <c r="ABH119" s="6"/>
      <c r="ABI119" s="6"/>
      <c r="ABJ119" s="6"/>
      <c r="ABK119" s="6"/>
      <c r="ABL119" s="6"/>
      <c r="ABM119" s="6"/>
      <c r="ABN119" s="6"/>
      <c r="ABO119" s="6"/>
      <c r="ABP119" s="6"/>
      <c r="ABQ119" s="6"/>
      <c r="ABR119" s="6"/>
      <c r="ABS119" s="6"/>
      <c r="ABT119" s="6"/>
      <c r="ABU119" s="6"/>
      <c r="ABV119" s="6"/>
      <c r="ABW119" s="6"/>
      <c r="ABX119" s="6"/>
      <c r="ABY119" s="6"/>
      <c r="ABZ119" s="6"/>
      <c r="ACA119" s="6"/>
      <c r="ACB119" s="6"/>
      <c r="ACC119" s="6"/>
      <c r="ACD119" s="6"/>
      <c r="ACE119" s="6"/>
      <c r="ACF119" s="6"/>
      <c r="ACG119" s="6"/>
      <c r="ACH119" s="6"/>
      <c r="ACI119" s="6"/>
      <c r="ACJ119" s="6"/>
      <c r="ACK119" s="6"/>
      <c r="ACL119" s="6"/>
      <c r="ACM119" s="6"/>
      <c r="ACN119" s="6"/>
      <c r="ACO119" s="6"/>
      <c r="ACP119" s="6"/>
      <c r="ACQ119" s="6"/>
      <c r="ACR119" s="6"/>
      <c r="ACS119" s="6"/>
      <c r="ACT119" s="6"/>
      <c r="ACU119" s="6"/>
      <c r="ACV119" s="6"/>
      <c r="ACW119" s="6"/>
      <c r="ACX119" s="6"/>
      <c r="ACY119" s="6"/>
      <c r="ACZ119" s="6"/>
      <c r="ADA119" s="6"/>
      <c r="ADB119" s="6"/>
      <c r="ADC119" s="6"/>
      <c r="ADD119" s="6"/>
      <c r="ADE119" s="6"/>
      <c r="ADF119" s="6"/>
      <c r="ADG119" s="6"/>
      <c r="ADH119" s="6"/>
      <c r="ADI119" s="6"/>
      <c r="ADJ119" s="6"/>
      <c r="ADK119" s="6"/>
      <c r="ADL119" s="6"/>
      <c r="ADM119" s="6"/>
      <c r="ADN119" s="6"/>
      <c r="ADO119" s="6"/>
      <c r="ADP119" s="6"/>
      <c r="ADQ119" s="6"/>
      <c r="ADR119" s="6"/>
      <c r="ADS119" s="6"/>
      <c r="ADT119" s="6"/>
      <c r="ADU119" s="6"/>
      <c r="ADV119" s="6"/>
      <c r="ADW119" s="6"/>
      <c r="ADX119" s="6"/>
      <c r="ADY119" s="6"/>
      <c r="ADZ119" s="6"/>
      <c r="AEA119" s="6"/>
      <c r="AEB119" s="6"/>
      <c r="AEC119" s="6"/>
      <c r="AED119" s="6"/>
      <c r="AEE119" s="6"/>
      <c r="AEF119" s="6"/>
      <c r="AEG119" s="6"/>
      <c r="AEH119" s="6"/>
      <c r="AEI119" s="6"/>
      <c r="AEJ119" s="6"/>
      <c r="AEK119" s="6"/>
      <c r="AEL119" s="6"/>
      <c r="AEM119" s="6"/>
      <c r="AEN119" s="6"/>
      <c r="AEO119" s="6"/>
      <c r="AEP119" s="6"/>
      <c r="AEQ119" s="6"/>
      <c r="AER119" s="6"/>
      <c r="AES119" s="6"/>
      <c r="AET119" s="6"/>
      <c r="AEU119" s="6"/>
      <c r="AEV119" s="6"/>
      <c r="AEW119" s="6"/>
      <c r="AEX119" s="6"/>
      <c r="AEY119" s="6"/>
      <c r="AEZ119" s="6"/>
      <c r="AFA119" s="6"/>
      <c r="AFB119" s="6"/>
      <c r="AFC119" s="6"/>
      <c r="AFD119" s="6"/>
      <c r="AFE119" s="6"/>
      <c r="AFF119" s="6"/>
      <c r="AFG119" s="6"/>
      <c r="AFH119" s="6"/>
      <c r="AFI119" s="6"/>
      <c r="AFJ119" s="6"/>
      <c r="AFK119" s="6"/>
      <c r="AFL119" s="6"/>
      <c r="AFM119" s="6"/>
      <c r="AFN119" s="6"/>
      <c r="AFO119" s="6"/>
      <c r="AFP119" s="6"/>
      <c r="AFQ119" s="6"/>
      <c r="AFR119" s="6"/>
      <c r="AFS119" s="6"/>
      <c r="AFT119" s="6"/>
      <c r="AFU119" s="6"/>
      <c r="AFV119" s="6"/>
      <c r="AFW119" s="6"/>
      <c r="AFX119" s="6"/>
      <c r="AFY119" s="6"/>
      <c r="AFZ119" s="6"/>
      <c r="AGA119" s="6"/>
      <c r="AGB119" s="6"/>
      <c r="AGC119" s="6"/>
      <c r="AGD119" s="6"/>
      <c r="AGE119" s="6"/>
      <c r="AGF119" s="6"/>
      <c r="AGG119" s="6"/>
      <c r="AGH119" s="6"/>
      <c r="AGI119" s="6"/>
      <c r="AGJ119" s="6"/>
      <c r="AGK119" s="6"/>
      <c r="AGL119" s="6"/>
      <c r="AGM119" s="6"/>
      <c r="AGN119" s="6"/>
      <c r="AGO119" s="6"/>
      <c r="AGP119" s="6"/>
      <c r="AGQ119" s="6"/>
      <c r="AGR119" s="6"/>
      <c r="AGS119" s="6"/>
      <c r="AGT119" s="6"/>
      <c r="AGU119" s="6"/>
      <c r="AGV119" s="6"/>
      <c r="AGW119" s="6"/>
      <c r="AGX119" s="6"/>
      <c r="AGY119" s="6"/>
      <c r="AGZ119" s="6"/>
      <c r="AHA119" s="6"/>
      <c r="AHB119" s="6"/>
      <c r="AHC119" s="6"/>
      <c r="AHD119" s="6"/>
      <c r="AHE119" s="6"/>
      <c r="AHF119" s="6"/>
      <c r="AHG119" s="6"/>
      <c r="AHH119" s="6"/>
      <c r="AHI119" s="6"/>
      <c r="AHJ119" s="6"/>
      <c r="AHK119" s="6"/>
      <c r="AHL119" s="6"/>
      <c r="AHM119" s="6"/>
      <c r="AHN119" s="6"/>
      <c r="AHO119" s="6"/>
      <c r="AHP119" s="6"/>
      <c r="AHQ119" s="6"/>
      <c r="AHR119" s="6"/>
      <c r="AHS119" s="6"/>
      <c r="AHT119" s="6"/>
      <c r="AHU119" s="6"/>
      <c r="AHV119" s="6"/>
      <c r="AHW119" s="6"/>
      <c r="AHX119" s="6"/>
      <c r="AHY119" s="6"/>
      <c r="AHZ119" s="6"/>
      <c r="AIA119" s="6"/>
      <c r="AIB119" s="6"/>
      <c r="AIC119" s="6"/>
      <c r="AID119" s="6"/>
      <c r="AIE119" s="6"/>
      <c r="AIF119" s="6"/>
      <c r="AIG119" s="6"/>
      <c r="AIH119" s="6"/>
      <c r="AII119" s="6"/>
      <c r="AIJ119" s="6"/>
      <c r="AIK119" s="6"/>
      <c r="AIL119" s="6"/>
      <c r="AIM119" s="6"/>
      <c r="AIN119" s="6"/>
      <c r="AIO119" s="6"/>
      <c r="AIP119" s="6"/>
      <c r="AIQ119" s="6"/>
      <c r="AIR119" s="6"/>
      <c r="AIS119" s="6"/>
      <c r="AIT119" s="6"/>
      <c r="AIU119" s="6"/>
      <c r="AIV119" s="6"/>
      <c r="AIW119" s="6"/>
      <c r="AIX119" s="6"/>
      <c r="AIY119" s="6"/>
      <c r="AIZ119" s="6"/>
      <c r="AJA119" s="6"/>
      <c r="AJB119" s="6"/>
      <c r="AJC119" s="6"/>
      <c r="AJD119" s="6"/>
      <c r="AJE119" s="6"/>
      <c r="AJF119" s="6"/>
      <c r="AJG119" s="6"/>
      <c r="AJH119" s="6"/>
      <c r="AJI119" s="6"/>
      <c r="AJJ119" s="6"/>
      <c r="AJK119" s="6"/>
      <c r="AJL119" s="6"/>
      <c r="AJM119" s="6"/>
      <c r="AJN119" s="6"/>
      <c r="AJO119" s="6"/>
      <c r="AJP119" s="6"/>
      <c r="AJQ119" s="6"/>
      <c r="AJR119" s="6"/>
      <c r="AJS119" s="6"/>
      <c r="AJT119" s="6"/>
      <c r="AJU119" s="6"/>
      <c r="AJV119" s="6"/>
      <c r="AJW119" s="6"/>
      <c r="AJX119" s="6"/>
      <c r="AJY119" s="6"/>
      <c r="AJZ119" s="6"/>
      <c r="AKA119" s="6"/>
      <c r="AKB119" s="6"/>
      <c r="AKC119" s="6"/>
      <c r="AKD119" s="6"/>
      <c r="AKE119" s="6"/>
      <c r="AKF119" s="6"/>
      <c r="AKG119" s="6"/>
      <c r="AKH119" s="6"/>
      <c r="AKI119" s="6"/>
      <c r="AKJ119" s="6"/>
      <c r="AKK119" s="6"/>
      <c r="AKL119" s="6"/>
      <c r="AKM119" s="6"/>
      <c r="AKN119" s="6"/>
      <c r="AKO119" s="6"/>
      <c r="AKP119" s="6"/>
      <c r="AKQ119" s="6"/>
      <c r="AKR119" s="6"/>
      <c r="AKS119" s="6"/>
      <c r="AKT119" s="6"/>
      <c r="AKU119" s="6"/>
      <c r="AKV119" s="6"/>
      <c r="AKW119" s="6"/>
      <c r="AKX119" s="6"/>
      <c r="AKY119" s="6"/>
      <c r="AKZ119" s="6"/>
      <c r="ALA119" s="6"/>
      <c r="ALB119" s="6"/>
      <c r="ALC119" s="6"/>
      <c r="ALD119" s="6"/>
      <c r="ALE119" s="6"/>
      <c r="ALF119" s="6"/>
      <c r="ALG119" s="6"/>
      <c r="ALH119" s="6"/>
      <c r="ALI119" s="6"/>
      <c r="ALJ119" s="6"/>
      <c r="ALK119" s="6"/>
      <c r="ALL119" s="6"/>
      <c r="ALM119" s="6"/>
      <c r="ALN119" s="6"/>
      <c r="ALO119" s="6"/>
      <c r="ALP119" s="6"/>
      <c r="ALQ119" s="6"/>
      <c r="ALR119" s="6"/>
      <c r="ALS119" s="6"/>
      <c r="ALT119" s="6"/>
      <c r="ALU119" s="6"/>
      <c r="ALV119" s="6"/>
      <c r="ALW119" s="6"/>
      <c r="ALX119" s="6"/>
      <c r="ALY119" s="6"/>
      <c r="ALZ119" s="6"/>
      <c r="AMA119" s="6"/>
      <c r="AMB119" s="6"/>
      <c r="AMC119" s="6"/>
      <c r="AMD119" s="6"/>
      <c r="AME119" s="6"/>
      <c r="AMF119" s="6"/>
      <c r="AMG119" s="6"/>
    </row>
    <row r="120" spans="1:1021" ht="15" customHeight="1" x14ac:dyDescent="0.35">
      <c r="B120" s="35"/>
      <c r="C120" s="35"/>
      <c r="D120" s="35"/>
      <c r="E120" s="35"/>
      <c r="F120" s="35"/>
      <c r="G120" s="35"/>
      <c r="H120" s="35"/>
      <c r="I120" s="35"/>
      <c r="J120" s="4"/>
    </row>
    <row r="121" spans="1:1021" x14ac:dyDescent="0.35">
      <c r="B121" s="35"/>
      <c r="C121" s="35"/>
      <c r="D121" s="35"/>
      <c r="E121" s="35"/>
      <c r="F121" s="35"/>
      <c r="G121" s="35"/>
      <c r="H121" s="35"/>
      <c r="I121" s="35"/>
      <c r="J121" s="4"/>
    </row>
    <row r="122" spans="1:1021" x14ac:dyDescent="0.35">
      <c r="B122" s="35"/>
      <c r="C122" s="35"/>
      <c r="D122" s="35"/>
      <c r="E122" s="35"/>
      <c r="F122" s="35"/>
      <c r="G122" s="35"/>
      <c r="H122" s="35"/>
      <c r="I122" s="35"/>
      <c r="J122" s="4"/>
    </row>
  </sheetData>
  <mergeCells count="24">
    <mergeCell ref="A12:O12"/>
    <mergeCell ref="A114:I114"/>
    <mergeCell ref="A115:I115"/>
    <mergeCell ref="A7:O7"/>
    <mergeCell ref="A8:O8"/>
    <mergeCell ref="A9:O9"/>
    <mergeCell ref="A10:O10"/>
    <mergeCell ref="A11:O11"/>
    <mergeCell ref="B1:I1"/>
    <mergeCell ref="B121:I121"/>
    <mergeCell ref="B122:I122"/>
    <mergeCell ref="E3:O3"/>
    <mergeCell ref="E4:O4"/>
    <mergeCell ref="B117:I117"/>
    <mergeCell ref="B119:I119"/>
    <mergeCell ref="B118:I118"/>
    <mergeCell ref="B120:I120"/>
    <mergeCell ref="B112:H112"/>
    <mergeCell ref="C113:I113"/>
    <mergeCell ref="A2:O2"/>
    <mergeCell ref="A3:D3"/>
    <mergeCell ref="A4:D4"/>
    <mergeCell ref="A5:O5"/>
    <mergeCell ref="A6:O6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2023-07-27T08:24:06Z</cp:lastPrinted>
  <dcterms:created xsi:type="dcterms:W3CDTF">2017-08-05T12:18:39Z</dcterms:created>
  <dcterms:modified xsi:type="dcterms:W3CDTF">2023-07-27T08:24:53Z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