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РОГРАММИСТ\ЗАКУПКИ\№ 22040503001 Закупка расходных медицинских материалов\"/>
    </mc:Choice>
  </mc:AlternateContent>
  <xr:revisionPtr revIDLastSave="0" documentId="13_ncr:1_{68B3EEC1-4947-4326-BBDC-E0C346B83A0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7" i="2" l="1"/>
  <c r="H27" i="2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8" i="2"/>
  <c r="H28" i="2" s="1"/>
  <c r="G16" i="2"/>
  <c r="H16" i="2" l="1"/>
  <c r="G18" i="2"/>
  <c r="H18" i="2" s="1"/>
  <c r="G19" i="2"/>
  <c r="H19" i="2" s="1"/>
  <c r="G20" i="2"/>
  <c r="H20" i="2" s="1"/>
  <c r="G17" i="2"/>
  <c r="H17" i="2" s="1"/>
  <c r="H29" i="2" l="1"/>
</calcChain>
</file>

<file path=xl/sharedStrings.xml><?xml version="1.0" encoding="utf-8"?>
<sst xmlns="http://schemas.openxmlformats.org/spreadsheetml/2006/main" count="59" uniqueCount="50">
  <si>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</si>
  <si>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</si>
  <si>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</si>
  <si>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</si>
  <si>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</si>
  <si>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</si>
  <si>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</si>
  <si>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</si>
  <si>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</si>
  <si>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</si>
  <si>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</si>
  <si>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</si>
  <si>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</si>
  <si>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</si>
  <si>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</si>
  <si>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</si>
  <si>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</si>
  <si>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</si>
  <si>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</si>
  <si>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</si>
  <si>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</si>
  <si>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</si>
  <si>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</si>
  <si>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</si>
  <si>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</si>
  <si>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</si>
  <si>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</si>
  <si>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</si>
  <si>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>Поставка расходных медицинских материалов</t>
  </si>
  <si>
    <t>ИТОГО</t>
  </si>
  <si>
    <t>пар</t>
  </si>
  <si>
    <t>Зажим пупочный стерильный</t>
  </si>
  <si>
    <t>шт.</t>
  </si>
  <si>
    <t>Колпак "Шарлотка"</t>
  </si>
  <si>
    <t>Маска мед трехслойная на резинке голубая (100шт/упак)/2000</t>
  </si>
  <si>
    <t>Пакеты на роды Гекса КБР -05</t>
  </si>
  <si>
    <t>упак.</t>
  </si>
  <si>
    <t>Пеленки одноразовые 60*60</t>
  </si>
  <si>
    <t>Простыня для кесарева сечения Гекса</t>
  </si>
  <si>
    <t>Рубашка для рожениц 54 р одноразовая</t>
  </si>
  <si>
    <t>Рулон гигиенический ламинитрованный 200 м</t>
  </si>
  <si>
    <t>п.м</t>
  </si>
  <si>
    <t>Фартук лам - пл.40 гол. дл. 140см (10/200шт)</t>
  </si>
  <si>
    <t>Халат одноразовый стерильный 54 р</t>
  </si>
  <si>
    <t>Набор смотровой гинекологический для ж/к НГ-3</t>
  </si>
  <si>
    <t>Приложение №1 к Извещению № 22040503001</t>
  </si>
  <si>
    <t>Бахилы низкие - пл.25 гол.(авт) (40/520) пар</t>
  </si>
  <si>
    <t>Штанишки для колоноскопии</t>
  </si>
  <si>
    <t>ИТОГО НМЦ - 1 414 390  (Один миллион четыреста четырнадцать тысяч триста девяносто) рублей 61 копейка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</si>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</sst>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152400</xdr:colOff>
      <xdr:row>5</xdr:row>
      <xdr:rowOff>438150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48" y="1983582"/>
          <a:ext cx="2647952" cy="426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E38"/>
  <sheetViews>
    <sheetView tabSelected="1" view="pageBreakPreview" topLeftCell="A28" zoomScaleNormal="170" zoomScaleSheetLayoutView="100" workbookViewId="0">
      <selection activeCell="A33" sqref="A33:H35"/>
    </sheetView>
  </sheetViews>
  <sheetFormatPr defaultColWidth="11.5703125" defaultRowHeight="20.25" x14ac:dyDescent="0.3"/>
  <cols>
    <col min="1" max="1" width="60.7109375" style="1" customWidth="1"/>
    <col min="2" max="2" width="18.7109375" style="1" customWidth="1"/>
    <col min="3" max="3" width="16.42578125" style="1" customWidth="1"/>
    <col min="4" max="4" width="23.85546875" style="1" customWidth="1"/>
    <col min="5" max="5" width="22.85546875" style="1" customWidth="1"/>
    <col min="6" max="6" width="25.42578125" style="1" customWidth="1"/>
    <col min="7" max="7" width="20.140625" style="2" customWidth="1"/>
    <col min="8" max="8" width="26.140625" style="2" customWidth="1"/>
    <col min="9" max="9" width="11.5703125" style="2" hidden="1" customWidth="1"/>
    <col min="10" max="10" width="0.140625" style="2" customWidth="1"/>
    <col min="11" max="13" width="11.5703125" style="2" hidden="1" customWidth="1"/>
    <col min="14" max="1019" width="11.5703125" style="2"/>
    <col min="1020" max="16384" width="11.5703125" style="3"/>
  </cols>
  <sheetData>
    <row r="2" spans="1:13" ht="29.25" customHeight="1" x14ac:dyDescent="0.3">
      <c r="F2" s="18" t="s">
        <v>45</v>
      </c>
      <c r="G2" s="18"/>
      <c r="H2" s="18"/>
    </row>
    <row r="3" spans="1:13" ht="23.25" customHeight="1" x14ac:dyDescent="0.3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3">
      <c r="A4" s="21" t="s">
        <v>16</v>
      </c>
      <c r="B4" s="21"/>
      <c r="C4" s="21"/>
      <c r="D4" s="24" t="s">
        <v>28</v>
      </c>
      <c r="E4" s="24"/>
      <c r="F4" s="24"/>
      <c r="G4" s="24"/>
      <c r="H4" s="24"/>
      <c r="I4" s="24"/>
      <c r="J4" s="24"/>
      <c r="K4" s="24"/>
      <c r="L4" s="24"/>
      <c r="M4" s="24"/>
    </row>
    <row r="5" spans="1:13" ht="80.25" customHeight="1" x14ac:dyDescent="0.3">
      <c r="A5" s="22" t="s">
        <v>23</v>
      </c>
      <c r="B5" s="22"/>
      <c r="C5" s="22"/>
      <c r="D5" s="22" t="s">
        <v>17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38.25" customHeight="1" x14ac:dyDescent="0.3">
      <c r="A6" s="21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x14ac:dyDescent="0.3">
      <c r="A7" s="21" t="s">
        <v>18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3">
      <c r="A8" s="21" t="s">
        <v>19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x14ac:dyDescent="0.3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x14ac:dyDescent="0.3">
      <c r="A10" s="21" t="s">
        <v>21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3">
      <c r="A11" s="21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68.25" customHeight="1" x14ac:dyDescent="0.3">
      <c r="A12" s="21" t="s">
        <v>49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33" customHeight="1" x14ac:dyDescent="0.3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60.75" customHeight="1" x14ac:dyDescent="0.3">
      <c r="A14" s="4" t="s">
        <v>27</v>
      </c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</row>
    <row r="15" spans="1:13" s="2" customFormat="1" ht="15.75" customHeight="1" x14ac:dyDescent="0.3">
      <c r="A15" s="5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12</v>
      </c>
      <c r="G15" s="5" t="s">
        <v>13</v>
      </c>
      <c r="H15" s="5" t="s">
        <v>14</v>
      </c>
    </row>
    <row r="16" spans="1:13" s="2" customFormat="1" ht="30" customHeight="1" x14ac:dyDescent="0.3">
      <c r="A16" s="6" t="s">
        <v>46</v>
      </c>
      <c r="B16" s="7" t="s">
        <v>30</v>
      </c>
      <c r="C16" s="8">
        <v>30000</v>
      </c>
      <c r="D16" s="9">
        <v>1.54</v>
      </c>
      <c r="E16" s="9">
        <v>2</v>
      </c>
      <c r="F16" s="9">
        <v>1.57</v>
      </c>
      <c r="G16" s="9">
        <f>SUM(D16:F16)/3</f>
        <v>1.7033333333333334</v>
      </c>
      <c r="H16" s="9">
        <f>C16*G16</f>
        <v>51100</v>
      </c>
    </row>
    <row r="17" spans="1:8" s="2" customFormat="1" x14ac:dyDescent="0.3">
      <c r="A17" s="6" t="s">
        <v>31</v>
      </c>
      <c r="B17" s="7" t="s">
        <v>32</v>
      </c>
      <c r="C17" s="8">
        <v>100</v>
      </c>
      <c r="D17" s="9">
        <v>22.5</v>
      </c>
      <c r="E17" s="9">
        <v>23</v>
      </c>
      <c r="F17" s="9">
        <v>22.95</v>
      </c>
      <c r="G17" s="9">
        <f>SUM(D17:F17)/3</f>
        <v>22.816666666666666</v>
      </c>
      <c r="H17" s="9">
        <f t="shared" ref="H17:H28" si="0">C17*G17</f>
        <v>2281.6666666666665</v>
      </c>
    </row>
    <row r="18" spans="1:8" s="2" customFormat="1" x14ac:dyDescent="0.3">
      <c r="A18" s="6" t="s">
        <v>33</v>
      </c>
      <c r="B18" s="7" t="s">
        <v>32</v>
      </c>
      <c r="C18" s="8">
        <v>6000</v>
      </c>
      <c r="D18" s="9">
        <v>2.4</v>
      </c>
      <c r="E18" s="9">
        <v>2</v>
      </c>
      <c r="F18" s="9">
        <v>2.4500000000000002</v>
      </c>
      <c r="G18" s="9">
        <f t="shared" ref="G18:G28" si="1">SUM(D18:F18)/3</f>
        <v>2.2833333333333337</v>
      </c>
      <c r="H18" s="9">
        <f t="shared" si="0"/>
        <v>13700.000000000002</v>
      </c>
    </row>
    <row r="19" spans="1:8" s="2" customFormat="1" ht="40.5" x14ac:dyDescent="0.3">
      <c r="A19" s="6" t="s">
        <v>34</v>
      </c>
      <c r="B19" s="7" t="s">
        <v>32</v>
      </c>
      <c r="C19" s="8">
        <v>20000</v>
      </c>
      <c r="D19" s="9">
        <v>3.4</v>
      </c>
      <c r="E19" s="9">
        <v>4</v>
      </c>
      <c r="F19" s="9">
        <v>3.47</v>
      </c>
      <c r="G19" s="9">
        <f t="shared" si="1"/>
        <v>3.6233333333333335</v>
      </c>
      <c r="H19" s="9">
        <f t="shared" si="0"/>
        <v>72466.666666666672</v>
      </c>
    </row>
    <row r="20" spans="1:8" s="2" customFormat="1" x14ac:dyDescent="0.3">
      <c r="A20" s="6" t="s">
        <v>35</v>
      </c>
      <c r="B20" s="7" t="s">
        <v>36</v>
      </c>
      <c r="C20" s="8">
        <v>300</v>
      </c>
      <c r="D20" s="9">
        <v>445.2</v>
      </c>
      <c r="E20" s="9">
        <v>459</v>
      </c>
      <c r="F20" s="9">
        <v>454.1</v>
      </c>
      <c r="G20" s="9">
        <f t="shared" si="1"/>
        <v>452.76666666666671</v>
      </c>
      <c r="H20" s="9">
        <f t="shared" si="0"/>
        <v>135830</v>
      </c>
    </row>
    <row r="21" spans="1:8" s="2" customFormat="1" x14ac:dyDescent="0.3">
      <c r="A21" s="6" t="s">
        <v>37</v>
      </c>
      <c r="B21" s="7" t="s">
        <v>32</v>
      </c>
      <c r="C21" s="8">
        <v>300</v>
      </c>
      <c r="D21" s="9">
        <v>41.6</v>
      </c>
      <c r="E21" s="9">
        <v>43</v>
      </c>
      <c r="F21" s="9">
        <v>42.43</v>
      </c>
      <c r="G21" s="9">
        <f t="shared" si="1"/>
        <v>42.343333333333334</v>
      </c>
      <c r="H21" s="9">
        <f t="shared" si="0"/>
        <v>12703</v>
      </c>
    </row>
    <row r="22" spans="1:8" s="2" customFormat="1" x14ac:dyDescent="0.3">
      <c r="A22" s="6" t="s">
        <v>38</v>
      </c>
      <c r="B22" s="7" t="s">
        <v>36</v>
      </c>
      <c r="C22" s="8">
        <v>308</v>
      </c>
      <c r="D22" s="9">
        <v>1446.3</v>
      </c>
      <c r="E22" s="9">
        <v>1490</v>
      </c>
      <c r="F22" s="9">
        <v>1475.23</v>
      </c>
      <c r="G22" s="9">
        <f t="shared" si="1"/>
        <v>1470.5100000000002</v>
      </c>
      <c r="H22" s="9">
        <f t="shared" si="0"/>
        <v>452917.08000000007</v>
      </c>
    </row>
    <row r="23" spans="1:8" s="2" customFormat="1" x14ac:dyDescent="0.3">
      <c r="A23" s="6" t="s">
        <v>39</v>
      </c>
      <c r="B23" s="7" t="s">
        <v>32</v>
      </c>
      <c r="C23" s="8">
        <v>330</v>
      </c>
      <c r="D23" s="9">
        <v>111.2</v>
      </c>
      <c r="E23" s="9">
        <v>115</v>
      </c>
      <c r="F23" s="9">
        <v>113.42</v>
      </c>
      <c r="G23" s="9">
        <f t="shared" si="1"/>
        <v>113.20666666666666</v>
      </c>
      <c r="H23" s="9">
        <f t="shared" si="0"/>
        <v>37358.199999999997</v>
      </c>
    </row>
    <row r="24" spans="1:8" s="2" customFormat="1" ht="40.5" x14ac:dyDescent="0.3">
      <c r="A24" s="6" t="s">
        <v>40</v>
      </c>
      <c r="B24" s="7" t="s">
        <v>41</v>
      </c>
      <c r="C24" s="8">
        <v>7000</v>
      </c>
      <c r="D24" s="9">
        <v>38.9</v>
      </c>
      <c r="E24" s="9">
        <v>40</v>
      </c>
      <c r="F24" s="9">
        <v>39.68</v>
      </c>
      <c r="G24" s="9">
        <f t="shared" si="1"/>
        <v>39.526666666666671</v>
      </c>
      <c r="H24" s="9">
        <f t="shared" si="0"/>
        <v>276686.66666666669</v>
      </c>
    </row>
    <row r="25" spans="1:8" s="2" customFormat="1" x14ac:dyDescent="0.3">
      <c r="A25" s="6" t="s">
        <v>42</v>
      </c>
      <c r="B25" s="7" t="s">
        <v>32</v>
      </c>
      <c r="C25" s="8">
        <v>200</v>
      </c>
      <c r="D25" s="9">
        <v>67.94</v>
      </c>
      <c r="E25" s="9">
        <v>70</v>
      </c>
      <c r="F25" s="9">
        <v>69.3</v>
      </c>
      <c r="G25" s="9">
        <f t="shared" si="1"/>
        <v>69.08</v>
      </c>
      <c r="H25" s="9">
        <f t="shared" si="0"/>
        <v>13816</v>
      </c>
    </row>
    <row r="26" spans="1:8" s="2" customFormat="1" x14ac:dyDescent="0.3">
      <c r="A26" s="6" t="s">
        <v>43</v>
      </c>
      <c r="B26" s="7" t="s">
        <v>32</v>
      </c>
      <c r="C26" s="8">
        <v>600</v>
      </c>
      <c r="D26" s="9">
        <v>250.66</v>
      </c>
      <c r="E26" s="9">
        <v>258</v>
      </c>
      <c r="F26" s="9">
        <v>255.67</v>
      </c>
      <c r="G26" s="9">
        <f t="shared" si="1"/>
        <v>254.77666666666664</v>
      </c>
      <c r="H26" s="9">
        <f t="shared" si="0"/>
        <v>152866</v>
      </c>
    </row>
    <row r="27" spans="1:8" s="2" customFormat="1" x14ac:dyDescent="0.3">
      <c r="A27" s="6" t="s">
        <v>47</v>
      </c>
      <c r="B27" s="7" t="s">
        <v>32</v>
      </c>
      <c r="C27" s="8">
        <v>100</v>
      </c>
      <c r="D27" s="9">
        <v>91.76</v>
      </c>
      <c r="E27" s="9">
        <v>95</v>
      </c>
      <c r="F27" s="9">
        <v>93.6</v>
      </c>
      <c r="G27" s="9">
        <f t="shared" ref="G27" si="2">SUM(D27:F27)/3</f>
        <v>93.453333333333333</v>
      </c>
      <c r="H27" s="9">
        <f t="shared" ref="H27" si="3">C27*G27</f>
        <v>9345.3333333333339</v>
      </c>
    </row>
    <row r="28" spans="1:8" s="2" customFormat="1" ht="40.5" x14ac:dyDescent="0.3">
      <c r="A28" s="6" t="s">
        <v>44</v>
      </c>
      <c r="B28" s="7" t="s">
        <v>32</v>
      </c>
      <c r="C28" s="8">
        <v>1500</v>
      </c>
      <c r="D28" s="9">
        <v>120.12</v>
      </c>
      <c r="E28" s="9">
        <v>124</v>
      </c>
      <c r="F28" s="9">
        <v>122.52</v>
      </c>
      <c r="G28" s="9">
        <f t="shared" si="1"/>
        <v>122.21333333333332</v>
      </c>
      <c r="H28" s="9">
        <f t="shared" si="0"/>
        <v>183320</v>
      </c>
    </row>
    <row r="29" spans="1:8" s="13" customFormat="1" x14ac:dyDescent="0.3">
      <c r="A29" s="10" t="s">
        <v>29</v>
      </c>
      <c r="B29" s="11"/>
      <c r="C29" s="11"/>
      <c r="D29" s="12"/>
      <c r="E29" s="11"/>
      <c r="F29" s="12"/>
      <c r="G29" s="12"/>
      <c r="H29" s="12">
        <f>SUM(H16:H28)</f>
        <v>1414390.6133333333</v>
      </c>
    </row>
    <row r="30" spans="1:8" ht="27.75" customHeight="1" x14ac:dyDescent="0.3">
      <c r="A30" s="25" t="s">
        <v>48</v>
      </c>
      <c r="B30" s="25"/>
      <c r="C30" s="25"/>
      <c r="D30" s="25"/>
      <c r="E30" s="25"/>
      <c r="F30" s="25"/>
      <c r="G30" s="25"/>
      <c r="H30" s="25"/>
    </row>
    <row r="31" spans="1:8" ht="144.75" customHeight="1" x14ac:dyDescent="0.3">
      <c r="A31" s="19" t="s">
        <v>26</v>
      </c>
      <c r="B31" s="19"/>
      <c r="C31" s="19"/>
      <c r="D31" s="19"/>
      <c r="E31" s="19"/>
      <c r="F31" s="19"/>
      <c r="G31" s="19"/>
      <c r="H31" s="19"/>
    </row>
    <row r="32" spans="1:8" x14ac:dyDescent="0.3">
      <c r="A32" s="14"/>
      <c r="B32" s="14"/>
      <c r="C32" s="14"/>
      <c r="D32" s="14"/>
      <c r="E32" s="14"/>
      <c r="F32" s="14"/>
      <c r="G32" s="15"/>
      <c r="H32" s="16"/>
    </row>
    <row r="33" spans="1:9" ht="27" customHeight="1" x14ac:dyDescent="0.3">
      <c r="A33" s="20"/>
      <c r="B33" s="20"/>
      <c r="C33" s="20"/>
      <c r="D33" s="20"/>
      <c r="E33" s="20"/>
      <c r="F33" s="20"/>
      <c r="G33" s="20"/>
      <c r="H33" s="20"/>
      <c r="I33" s="17"/>
    </row>
    <row r="34" spans="1:9" x14ac:dyDescent="0.3">
      <c r="A34" s="20"/>
      <c r="B34" s="20"/>
      <c r="C34" s="20"/>
      <c r="D34" s="20"/>
      <c r="E34" s="20"/>
      <c r="F34" s="20"/>
      <c r="G34" s="20"/>
      <c r="H34" s="20"/>
      <c r="I34" s="17"/>
    </row>
    <row r="35" spans="1:9" ht="41.25" customHeight="1" x14ac:dyDescent="0.3">
      <c r="A35" s="20"/>
      <c r="B35" s="20"/>
      <c r="C35" s="20"/>
      <c r="D35" s="20"/>
      <c r="E35" s="20"/>
      <c r="F35" s="20"/>
      <c r="G35" s="20"/>
      <c r="H35" s="20"/>
      <c r="I35" s="17"/>
    </row>
    <row r="36" spans="1:9" ht="15" customHeight="1" x14ac:dyDescent="0.3">
      <c r="A36" s="20"/>
      <c r="B36" s="20"/>
      <c r="C36" s="20"/>
      <c r="D36" s="20"/>
      <c r="E36" s="20"/>
      <c r="F36" s="20"/>
      <c r="G36" s="20"/>
      <c r="H36" s="20"/>
      <c r="I36" s="17"/>
    </row>
    <row r="37" spans="1:9" x14ac:dyDescent="0.3">
      <c r="A37" s="20"/>
      <c r="B37" s="20"/>
      <c r="C37" s="20"/>
      <c r="D37" s="20"/>
      <c r="E37" s="20"/>
      <c r="F37" s="20"/>
      <c r="G37" s="20"/>
      <c r="H37" s="20"/>
      <c r="I37" s="17"/>
    </row>
    <row r="38" spans="1:9" x14ac:dyDescent="0.3">
      <c r="A38" s="20"/>
      <c r="B38" s="20"/>
      <c r="C38" s="20"/>
      <c r="D38" s="20"/>
      <c r="E38" s="20"/>
      <c r="F38" s="20"/>
      <c r="G38" s="20"/>
      <c r="H38" s="20"/>
      <c r="I38" s="17"/>
    </row>
  </sheetData>
  <mergeCells count="22">
    <mergeCell ref="A37:H37"/>
    <mergeCell ref="A38:H38"/>
    <mergeCell ref="A3:M3"/>
    <mergeCell ref="D4:M4"/>
    <mergeCell ref="D5:M5"/>
    <mergeCell ref="A6:M6"/>
    <mergeCell ref="A7:M7"/>
    <mergeCell ref="A8:M8"/>
    <mergeCell ref="A9:M9"/>
    <mergeCell ref="A10:M10"/>
    <mergeCell ref="A11:M11"/>
    <mergeCell ref="A12:M12"/>
    <mergeCell ref="A13:M13"/>
    <mergeCell ref="A30:H30"/>
    <mergeCell ref="A33:H33"/>
    <mergeCell ref="A35:H35"/>
    <mergeCell ref="F2:H2"/>
    <mergeCell ref="A31:H31"/>
    <mergeCell ref="A34:H34"/>
    <mergeCell ref="A36:H36"/>
    <mergeCell ref="A4:C4"/>
    <mergeCell ref="A5:C5"/>
  </mergeCells>
  <pageMargins left="0.78740157480314965" right="0.39370078740157483" top="0.78740157480314965" bottom="0.39370078740157483" header="0.51181102362204722" footer="0.51181102362204722"/>
  <pageSetup paperSize="9" scale="47" firstPageNumber="0" orientation="landscape" horizontalDpi="300" verticalDpi="3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2022-02-25T14:29:57Z</cp:lastPrinted>
  <dcterms:created xsi:type="dcterms:W3CDTF">2017-08-05T12:18:39Z</dcterms:created>
  <dcterms:modified xsi:type="dcterms:W3CDTF">2022-07-27T11:30:52Z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