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ГРАММИСТ\ЗАКУПКИ\№ 22040503002 Закупка расходных медицинских материалов\"/>
    </mc:Choice>
  </mc:AlternateContent>
  <xr:revisionPtr revIDLastSave="0" documentId="13_ncr:1_{29B4C4EB-6736-49D1-9D08-10D51689345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2" l="1"/>
  <c r="G25" i="2"/>
  <c r="H25" i="2" s="1"/>
  <c r="G24" i="2"/>
  <c r="H24" i="2" s="1"/>
  <c r="G23" i="2"/>
  <c r="H23" i="2" s="1"/>
  <c r="G16" i="2"/>
  <c r="H16" i="2" l="1"/>
  <c r="G18" i="2"/>
  <c r="H18" i="2" s="1"/>
  <c r="G19" i="2"/>
  <c r="H19" i="2" s="1"/>
  <c r="G20" i="2"/>
  <c r="H20" i="2" s="1"/>
  <c r="G21" i="2"/>
  <c r="H21" i="2" s="1"/>
  <c r="G22" i="2"/>
  <c r="H22" i="2" s="1"/>
  <c r="G26" i="2"/>
  <c r="H26" i="2" s="1"/>
  <c r="G17" i="2"/>
  <c r="H17" i="2" s="1"/>
</calcChain>
</file>

<file path=xl/sharedStrings.xml><?xml version="1.0" encoding="utf-8"?>
<sst xmlns="http://schemas.openxmlformats.org/spreadsheetml/2006/main" count="54" uniqueCount="46">
  <si>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</si>
  <si>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</si>
  <si>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</si>
  <si>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</si>
  <si>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</si>
  <si>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</si>
  <si>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</si>
  <si>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</si>
  <si>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</si>
  <si>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</si>
  <si>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</si>
  <si>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</si>
  <si>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</si>
  <si>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</si>
  <si>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</si>
  <si>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упак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</si>
  <si>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</si>
  <si>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</si>
  <si>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</si>
  <si>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</si>
  <si>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</si>
  <si>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</si>
  <si>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</si>
  <si>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</si>
  <si>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</si>
  <si>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</si>
  <si>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</si>
  <si>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</si>
  <si>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</si>
  <si>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Поставка расходных медицинских материалов</t>
  </si>
  <si>
    <t>Бинт н/ст 5x10 пл.36</t>
  </si>
  <si>
    <t>Бинт н/ст 7х14,пл.36</t>
  </si>
  <si>
    <t>Вата хирургическая н/ст.250 гр.</t>
  </si>
  <si>
    <t>Лейкопластырь 2x500 на тканевой основе</t>
  </si>
  <si>
    <t>Марлевый отрез 10, пл.36</t>
  </si>
  <si>
    <t>Марля 100 % хлопок 1000м, пл.39</t>
  </si>
  <si>
    <t>Повязка 6 х 8 см для фиксации игл - (упаковка 100 шт.)</t>
  </si>
  <si>
    <t>Лейкопластырь бактерицидный 6х10</t>
  </si>
  <si>
    <t>шт</t>
  </si>
  <si>
    <t>м</t>
  </si>
  <si>
    <t>Приложение №1 к Извещению № 22040503002</t>
  </si>
  <si>
    <t>Бинт медицинский эластичный сетчатый трубчатый №3</t>
  </si>
  <si>
    <t>Бинт медицинский эластичный сетчатый трубчатый №4</t>
  </si>
  <si>
    <t>Бинт медицинский эластичный сетчатый трубчатый №5</t>
  </si>
  <si>
    <t>ИТОГО НМЦ - 1 356 996 (Один миллион триста пятьдесят шесть тысяч девятьсот девяносто шесть) рублей 33 копейки</t>
  </si>
  <si>
    <r>
      <t>ц</t>
    </r>
    <r>
      <rPr>
        <vertAlign val="subscript"/>
        <sz val="14"/>
        <color theme="1"/>
        <rFont val="Times New Roman"/>
        <family val="1"/>
        <charset val="204"/>
      </rPr>
      <t>i</t>
    </r>
    <r>
      <rPr>
        <sz val="14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</si>
</sst>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36"/>
  <sheetViews>
    <sheetView tabSelected="1" view="pageBreakPreview" topLeftCell="A22" zoomScaleNormal="170" zoomScaleSheetLayoutView="100" workbookViewId="0">
      <selection activeCell="A31" sqref="A31:H33"/>
    </sheetView>
  </sheetViews>
  <sheetFormatPr defaultColWidth="11.5703125" defaultRowHeight="18.75" x14ac:dyDescent="0.3"/>
  <cols>
    <col min="1" max="1" width="58.7109375" style="14" customWidth="1"/>
    <col min="2" max="2" width="18.7109375" style="14" customWidth="1"/>
    <col min="3" max="3" width="16.42578125" style="14" customWidth="1"/>
    <col min="4" max="4" width="20.7109375" style="14" customWidth="1"/>
    <col min="5" max="5" width="18.5703125" style="14" customWidth="1"/>
    <col min="6" max="6" width="25.42578125" style="14" customWidth="1"/>
    <col min="7" max="7" width="20.140625" style="3" customWidth="1"/>
    <col min="8" max="8" width="26.140625" style="3" customWidth="1"/>
    <col min="9" max="9" width="11.5703125" style="3" hidden="1" customWidth="1"/>
    <col min="10" max="10" width="0.140625" style="3" customWidth="1"/>
    <col min="11" max="11" width="11.5703125" style="3" hidden="1" customWidth="1"/>
    <col min="12" max="12" width="0.42578125" style="3" customWidth="1"/>
    <col min="13" max="14" width="11.5703125" style="3" hidden="1" customWidth="1"/>
    <col min="15" max="1020" width="11.5703125" style="3"/>
    <col min="1021" max="16384" width="11.5703125" style="4"/>
  </cols>
  <sheetData>
    <row r="2" spans="1:14" ht="29.25" customHeight="1" x14ac:dyDescent="0.3">
      <c r="F2" s="17" t="s">
        <v>40</v>
      </c>
      <c r="G2" s="17"/>
      <c r="H2" s="17"/>
    </row>
    <row r="3" spans="1:14" ht="23.25" customHeight="1" x14ac:dyDescent="0.3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3">
      <c r="A4" s="20" t="s">
        <v>17</v>
      </c>
      <c r="B4" s="20"/>
      <c r="C4" s="20"/>
      <c r="D4" s="23" t="s">
        <v>29</v>
      </c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72" customHeight="1" x14ac:dyDescent="0.3">
      <c r="A5" s="21" t="s">
        <v>24</v>
      </c>
      <c r="B5" s="21"/>
      <c r="C5" s="21"/>
      <c r="D5" s="21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48" customHeight="1" x14ac:dyDescent="0.3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3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3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3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3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3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48.75" customHeight="1" x14ac:dyDescent="0.3">
      <c r="A12" s="20" t="s">
        <v>45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33" customHeight="1" x14ac:dyDescent="0.3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43.5" customHeight="1" x14ac:dyDescent="0.3">
      <c r="A14" s="5" t="s">
        <v>28</v>
      </c>
      <c r="B14" s="5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</row>
    <row r="15" spans="1:14" s="3" customFormat="1" ht="15.75" customHeight="1" x14ac:dyDescent="0.3">
      <c r="A15" s="6" t="s">
        <v>7</v>
      </c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</row>
    <row r="16" spans="1:14" s="3" customFormat="1" ht="25.5" customHeight="1" x14ac:dyDescent="0.3">
      <c r="A16" s="10" t="s">
        <v>30</v>
      </c>
      <c r="B16" s="7" t="s">
        <v>38</v>
      </c>
      <c r="C16" s="7">
        <v>720</v>
      </c>
      <c r="D16" s="8">
        <v>29.4</v>
      </c>
      <c r="E16" s="8">
        <v>30</v>
      </c>
      <c r="F16" s="8">
        <v>29.99</v>
      </c>
      <c r="G16" s="8">
        <f>SUM(D16:F16)/3</f>
        <v>29.796666666666667</v>
      </c>
      <c r="H16" s="9">
        <f>C16*G16</f>
        <v>21453.599999999999</v>
      </c>
    </row>
    <row r="17" spans="1:9" s="3" customFormat="1" x14ac:dyDescent="0.3">
      <c r="A17" s="10" t="s">
        <v>31</v>
      </c>
      <c r="B17" s="7" t="s">
        <v>38</v>
      </c>
      <c r="C17" s="7">
        <v>1600</v>
      </c>
      <c r="D17" s="8">
        <v>48.3</v>
      </c>
      <c r="E17" s="8">
        <v>50</v>
      </c>
      <c r="F17" s="8">
        <v>49.27</v>
      </c>
      <c r="G17" s="8">
        <f>SUM(D17:F17)/3</f>
        <v>49.19</v>
      </c>
      <c r="H17" s="9">
        <f t="shared" ref="H17:H26" si="0">C17*G17</f>
        <v>78704</v>
      </c>
    </row>
    <row r="18" spans="1:9" s="3" customFormat="1" x14ac:dyDescent="0.3">
      <c r="A18" s="10" t="s">
        <v>32</v>
      </c>
      <c r="B18" s="7" t="s">
        <v>38</v>
      </c>
      <c r="C18" s="7">
        <v>500</v>
      </c>
      <c r="D18" s="8">
        <v>123</v>
      </c>
      <c r="E18" s="8">
        <v>127</v>
      </c>
      <c r="F18" s="8">
        <v>125.46</v>
      </c>
      <c r="G18" s="8">
        <f t="shared" ref="G18:G26" si="1">SUM(D18:F18)/3</f>
        <v>125.15333333333332</v>
      </c>
      <c r="H18" s="9">
        <f t="shared" si="0"/>
        <v>62576.666666666664</v>
      </c>
    </row>
    <row r="19" spans="1:9" s="3" customFormat="1" x14ac:dyDescent="0.3">
      <c r="A19" s="10" t="s">
        <v>33</v>
      </c>
      <c r="B19" s="7" t="s">
        <v>38</v>
      </c>
      <c r="C19" s="7">
        <v>3000</v>
      </c>
      <c r="D19" s="8">
        <v>65</v>
      </c>
      <c r="E19" s="8">
        <v>67</v>
      </c>
      <c r="F19" s="8">
        <v>66.3</v>
      </c>
      <c r="G19" s="8">
        <f t="shared" si="1"/>
        <v>66.100000000000009</v>
      </c>
      <c r="H19" s="9">
        <f t="shared" si="0"/>
        <v>198300.00000000003</v>
      </c>
    </row>
    <row r="20" spans="1:9" s="3" customFormat="1" x14ac:dyDescent="0.3">
      <c r="A20" s="10" t="s">
        <v>34</v>
      </c>
      <c r="B20" s="7" t="s">
        <v>38</v>
      </c>
      <c r="C20" s="7">
        <v>250</v>
      </c>
      <c r="D20" s="8">
        <v>572</v>
      </c>
      <c r="E20" s="8">
        <v>589</v>
      </c>
      <c r="F20" s="8">
        <v>583.44000000000005</v>
      </c>
      <c r="G20" s="8">
        <f t="shared" si="1"/>
        <v>581.48</v>
      </c>
      <c r="H20" s="9">
        <f t="shared" si="0"/>
        <v>145370</v>
      </c>
    </row>
    <row r="21" spans="1:9" s="3" customFormat="1" x14ac:dyDescent="0.3">
      <c r="A21" s="10" t="s">
        <v>35</v>
      </c>
      <c r="B21" s="7" t="s">
        <v>39</v>
      </c>
      <c r="C21" s="7">
        <v>4000</v>
      </c>
      <c r="D21" s="8">
        <v>43.47</v>
      </c>
      <c r="E21" s="8">
        <v>45</v>
      </c>
      <c r="F21" s="8">
        <v>44.34</v>
      </c>
      <c r="G21" s="8">
        <f t="shared" si="1"/>
        <v>44.27</v>
      </c>
      <c r="H21" s="9">
        <f t="shared" si="0"/>
        <v>177080</v>
      </c>
    </row>
    <row r="22" spans="1:9" s="3" customFormat="1" ht="45" customHeight="1" x14ac:dyDescent="0.3">
      <c r="A22" s="10" t="s">
        <v>36</v>
      </c>
      <c r="B22" s="7" t="s">
        <v>15</v>
      </c>
      <c r="C22" s="7">
        <v>500</v>
      </c>
      <c r="D22" s="8">
        <v>1318</v>
      </c>
      <c r="E22" s="8">
        <v>1358</v>
      </c>
      <c r="F22" s="8">
        <v>1344.36</v>
      </c>
      <c r="G22" s="8">
        <f t="shared" si="1"/>
        <v>1340.12</v>
      </c>
      <c r="H22" s="9">
        <f t="shared" si="0"/>
        <v>670060</v>
      </c>
    </row>
    <row r="23" spans="1:9" s="3" customFormat="1" ht="45" customHeight="1" x14ac:dyDescent="0.3">
      <c r="A23" s="10" t="s">
        <v>41</v>
      </c>
      <c r="B23" s="7" t="s">
        <v>38</v>
      </c>
      <c r="C23" s="7">
        <v>10</v>
      </c>
      <c r="D23" s="8">
        <v>23.66</v>
      </c>
      <c r="E23" s="8">
        <v>24</v>
      </c>
      <c r="F23" s="8">
        <v>24.13</v>
      </c>
      <c r="G23" s="8">
        <f t="shared" si="1"/>
        <v>23.929999999999996</v>
      </c>
      <c r="H23" s="9">
        <f t="shared" si="0"/>
        <v>239.29999999999995</v>
      </c>
    </row>
    <row r="24" spans="1:9" s="3" customFormat="1" ht="45" customHeight="1" x14ac:dyDescent="0.3">
      <c r="A24" s="10" t="s">
        <v>42</v>
      </c>
      <c r="B24" s="7" t="s">
        <v>38</v>
      </c>
      <c r="C24" s="7">
        <v>10</v>
      </c>
      <c r="D24" s="8">
        <v>29.38</v>
      </c>
      <c r="E24" s="8">
        <v>30</v>
      </c>
      <c r="F24" s="8">
        <v>29.97</v>
      </c>
      <c r="G24" s="8">
        <f t="shared" si="1"/>
        <v>29.783333333333331</v>
      </c>
      <c r="H24" s="9">
        <f t="shared" si="0"/>
        <v>297.83333333333331</v>
      </c>
    </row>
    <row r="25" spans="1:9" s="3" customFormat="1" ht="45" customHeight="1" x14ac:dyDescent="0.3">
      <c r="A25" s="10" t="s">
        <v>43</v>
      </c>
      <c r="B25" s="7" t="s">
        <v>38</v>
      </c>
      <c r="C25" s="7">
        <v>10</v>
      </c>
      <c r="D25" s="8">
        <v>32.76</v>
      </c>
      <c r="E25" s="8">
        <v>34</v>
      </c>
      <c r="F25" s="8">
        <v>33.42</v>
      </c>
      <c r="G25" s="8">
        <f t="shared" si="1"/>
        <v>33.393333333333331</v>
      </c>
      <c r="H25" s="9">
        <f t="shared" si="0"/>
        <v>333.93333333333328</v>
      </c>
    </row>
    <row r="26" spans="1:9" s="3" customFormat="1" x14ac:dyDescent="0.3">
      <c r="A26" s="10" t="s">
        <v>37</v>
      </c>
      <c r="B26" s="7" t="s">
        <v>38</v>
      </c>
      <c r="C26" s="7">
        <v>300</v>
      </c>
      <c r="D26" s="8">
        <v>8.32</v>
      </c>
      <c r="E26" s="8">
        <v>9</v>
      </c>
      <c r="F26" s="8">
        <v>8.49</v>
      </c>
      <c r="G26" s="8">
        <f t="shared" si="1"/>
        <v>8.6033333333333335</v>
      </c>
      <c r="H26" s="9">
        <f t="shared" si="0"/>
        <v>2581</v>
      </c>
    </row>
    <row r="27" spans="1:9" x14ac:dyDescent="0.3">
      <c r="A27" s="11"/>
      <c r="B27" s="11"/>
      <c r="C27" s="11"/>
      <c r="D27" s="11"/>
      <c r="E27" s="11"/>
      <c r="F27" s="11"/>
      <c r="G27" s="12"/>
      <c r="H27" s="1">
        <f>SUM(H16:H26)</f>
        <v>1356996.3333333333</v>
      </c>
    </row>
    <row r="28" spans="1:9" ht="27.75" customHeight="1" x14ac:dyDescent="0.3">
      <c r="A28" s="24" t="s">
        <v>44</v>
      </c>
      <c r="B28" s="24"/>
      <c r="C28" s="24"/>
      <c r="D28" s="24"/>
      <c r="E28" s="24"/>
      <c r="F28" s="24"/>
      <c r="G28" s="24"/>
      <c r="H28" s="24"/>
    </row>
    <row r="29" spans="1:9" ht="144.75" customHeight="1" x14ac:dyDescent="0.3">
      <c r="A29" s="18" t="s">
        <v>27</v>
      </c>
      <c r="B29" s="18"/>
      <c r="C29" s="18"/>
      <c r="D29" s="18"/>
      <c r="E29" s="18"/>
      <c r="F29" s="18"/>
      <c r="G29" s="18"/>
      <c r="H29" s="18"/>
    </row>
    <row r="30" spans="1:9" x14ac:dyDescent="0.3">
      <c r="A30" s="15"/>
      <c r="B30" s="15"/>
      <c r="C30" s="15"/>
      <c r="D30" s="15"/>
      <c r="E30" s="15"/>
      <c r="F30" s="15"/>
      <c r="G30" s="16"/>
      <c r="H30" s="2"/>
    </row>
    <row r="31" spans="1:9" ht="27" customHeight="1" x14ac:dyDescent="0.3">
      <c r="A31" s="19"/>
      <c r="B31" s="19"/>
      <c r="C31" s="19"/>
      <c r="D31" s="19"/>
      <c r="E31" s="19"/>
      <c r="F31" s="19"/>
      <c r="G31" s="19"/>
      <c r="H31" s="19"/>
      <c r="I31" s="13"/>
    </row>
    <row r="32" spans="1:9" x14ac:dyDescent="0.3">
      <c r="A32" s="19"/>
      <c r="B32" s="19"/>
      <c r="C32" s="19"/>
      <c r="D32" s="19"/>
      <c r="E32" s="19"/>
      <c r="F32" s="19"/>
      <c r="G32" s="19"/>
      <c r="H32" s="19"/>
      <c r="I32" s="13"/>
    </row>
    <row r="33" spans="1:9" ht="41.25" customHeight="1" x14ac:dyDescent="0.3">
      <c r="A33" s="19"/>
      <c r="B33" s="19"/>
      <c r="C33" s="19"/>
      <c r="D33" s="19"/>
      <c r="E33" s="19"/>
      <c r="F33" s="19"/>
      <c r="G33" s="19"/>
      <c r="H33" s="19"/>
      <c r="I33" s="13"/>
    </row>
    <row r="34" spans="1:9" ht="15" customHeight="1" x14ac:dyDescent="0.3">
      <c r="A34" s="19"/>
      <c r="B34" s="19"/>
      <c r="C34" s="19"/>
      <c r="D34" s="19"/>
      <c r="E34" s="19"/>
      <c r="F34" s="19"/>
      <c r="G34" s="19"/>
      <c r="H34" s="19"/>
      <c r="I34" s="13"/>
    </row>
    <row r="35" spans="1:9" x14ac:dyDescent="0.3">
      <c r="A35" s="19"/>
      <c r="B35" s="19"/>
      <c r="C35" s="19"/>
      <c r="D35" s="19"/>
      <c r="E35" s="19"/>
      <c r="F35" s="19"/>
      <c r="G35" s="19"/>
      <c r="H35" s="19"/>
      <c r="I35" s="13"/>
    </row>
    <row r="36" spans="1:9" x14ac:dyDescent="0.3">
      <c r="A36" s="19"/>
      <c r="B36" s="19"/>
      <c r="C36" s="19"/>
      <c r="D36" s="19"/>
      <c r="E36" s="19"/>
      <c r="F36" s="19"/>
      <c r="G36" s="19"/>
      <c r="H36" s="19"/>
      <c r="I36" s="13"/>
    </row>
  </sheetData>
  <mergeCells count="22">
    <mergeCell ref="A35:H35"/>
    <mergeCell ref="A36:H36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28:H28"/>
    <mergeCell ref="A31:H31"/>
    <mergeCell ref="A33:H33"/>
    <mergeCell ref="F2:H2"/>
    <mergeCell ref="A29:H29"/>
    <mergeCell ref="A32:H32"/>
    <mergeCell ref="A34:H34"/>
    <mergeCell ref="A4:C4"/>
    <mergeCell ref="A5:C5"/>
  </mergeCells>
  <pageMargins left="0.78740157480314965" right="0.39370078740157483" top="0.78740157480314965" bottom="0.39370078740157483" header="0.51181102362204722" footer="0.51181102362204722"/>
  <pageSetup paperSize="9" scale="57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2022-07-26T13:57:16Z</cp:lastPrinted>
  <dcterms:created xsi:type="dcterms:W3CDTF">2017-08-05T12:18:39Z</dcterms:created>
  <dcterms:modified xsi:type="dcterms:W3CDTF">2022-07-27T11:30:34Z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