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34" s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"/>
</calcChain>
</file>

<file path=xl/sharedStrings.xml><?xml version="1.0" encoding="utf-8"?>
<sst xmlns="http://schemas.openxmlformats.org/spreadsheetml/2006/main" count="189" uniqueCount="131">
  <si>
    <t>Карнитин</t>
  </si>
  <si>
    <t>Карнитина хлорида раствор для инъекций 10% (Аплегин)</t>
  </si>
  <si>
    <t>р-р д/ин.</t>
  </si>
  <si>
    <t>амп. 5 мл /с нож. амп./ уп. контурн. яч.10 пач. картон.1</t>
  </si>
  <si>
    <t>УП.</t>
  </si>
  <si>
    <t>Тиоктовая кислота (Thioctic acid)</t>
  </si>
  <si>
    <t>Берлитион 600</t>
  </si>
  <si>
    <t>конц. для р-ра д/инф.</t>
  </si>
  <si>
    <t>25 мг/мл</t>
  </si>
  <si>
    <t>амп. темн. стекл. 24 мл уп. контурн. (лоток)5 пач. картон.</t>
  </si>
  <si>
    <t>Гепарин натрия</t>
  </si>
  <si>
    <t>Гепарин</t>
  </si>
  <si>
    <t>р-р для в/в и п/к введ.</t>
  </si>
  <si>
    <t>5000 МЕ/мл</t>
  </si>
  <si>
    <t>амп. 5 мл /с нож. амп./ пач. картон.10</t>
  </si>
  <si>
    <t>Эноксапарин натрия</t>
  </si>
  <si>
    <t>Клексан</t>
  </si>
  <si>
    <t>р-р для п/к введ.</t>
  </si>
  <si>
    <t>10000 Анти-Ха МЕ/мл</t>
  </si>
  <si>
    <t>шпр. разов. 0,4 мл бл.2 пач. картон.5</t>
  </si>
  <si>
    <t>Ацетилсалициловая кислота (Acetylsalicylic acid)</t>
  </si>
  <si>
    <t>Тромбо АСС</t>
  </si>
  <si>
    <t>табл. п.п.о. раствор./кишечн.</t>
  </si>
  <si>
    <t>50 мг</t>
  </si>
  <si>
    <t>бл.10 пач.кор.3</t>
  </si>
  <si>
    <t>Аспирин</t>
  </si>
  <si>
    <t>табл.</t>
  </si>
  <si>
    <t>500 мг</t>
  </si>
  <si>
    <t>бл.10 кор.1</t>
  </si>
  <si>
    <t>100 мг</t>
  </si>
  <si>
    <t>50 мг/мл</t>
  </si>
  <si>
    <t>ФЛ.</t>
  </si>
  <si>
    <t>Транексам</t>
  </si>
  <si>
    <t>р-р для в/в введ.</t>
  </si>
  <si>
    <t>амп. 5 мл /с нож. амп./ уп. контурн. яч.5 пач. картон.2</t>
  </si>
  <si>
    <t>р-р для в/м введ.</t>
  </si>
  <si>
    <t>Железа (III)-гидроксид сахарозный комплекс (Ferric(III)-hydroxide sacharose complex)</t>
  </si>
  <si>
    <t>Венофер</t>
  </si>
  <si>
    <t>20 мг/мл</t>
  </si>
  <si>
    <t>амп. темн. стекл. 5 мл уп. контурн. пластик. (поддоны)5 пач. картон.1</t>
  </si>
  <si>
    <t>Железа (III)-гидроксид полиизомальтозат (Ferric(III)-hydroxide polyisomaltosate)</t>
  </si>
  <si>
    <t>Феррум Лек</t>
  </si>
  <si>
    <t>амп. 2 мл уп. контурн. пластик.50 пач. картон.1</t>
  </si>
  <si>
    <t>Цианокобаламин* (Cyanocobalamin*)</t>
  </si>
  <si>
    <t>Цианокобаламин</t>
  </si>
  <si>
    <t>0,5 мг/мл</t>
  </si>
  <si>
    <t>амп. 1 мл /с нож. амп./пач. картон.10</t>
  </si>
  <si>
    <t>Альбумин человека (Albumin human)</t>
  </si>
  <si>
    <t>Альбумин человеческий</t>
  </si>
  <si>
    <t>Калия хлорид (Potassium chloride)</t>
  </si>
  <si>
    <t>40 мг/мл</t>
  </si>
  <si>
    <t>амп. ПЭ 10 мл пач. картон.10</t>
  </si>
  <si>
    <t>Магния сульфат (Magnesium sulfate)</t>
  </si>
  <si>
    <t>Магния сульфат</t>
  </si>
  <si>
    <t>250 мг/мл</t>
  </si>
  <si>
    <t>Кальция хлорид (Calcium chloride)</t>
  </si>
  <si>
    <t>Кальция хлорид</t>
  </si>
  <si>
    <t>100 мг/мл</t>
  </si>
  <si>
    <t>амп. 10 мл /с нож. амп./ кор. картон.10</t>
  </si>
  <si>
    <t>Дигоксин</t>
  </si>
  <si>
    <t>0,25 мг/мл</t>
  </si>
  <si>
    <t>амп. 1 мл кор. картон.10</t>
  </si>
  <si>
    <t>Лидокаин</t>
  </si>
  <si>
    <t>спрей д/местн. прим. доз.</t>
  </si>
  <si>
    <t>фл. полимерн. с дозат. 38 г /с распыл. орал., нас. стомат./ пач. картон.1</t>
  </si>
  <si>
    <t>Амиодарон</t>
  </si>
  <si>
    <t>Кордарон</t>
  </si>
  <si>
    <t>200 мг</t>
  </si>
  <si>
    <t>бл.10 кор.6</t>
  </si>
  <si>
    <t>Эпинефрин</t>
  </si>
  <si>
    <t>Адреналина гидрохлорид-Виал</t>
  </si>
  <si>
    <t>1 мг/мл</t>
  </si>
  <si>
    <t>амп. темн. стекл. 1 мл уп. контурн. яч.5 пач. картон.1</t>
  </si>
  <si>
    <t>Нитроглицерин (Nitroglycerin)</t>
  </si>
  <si>
    <t>Нитроглицерин</t>
  </si>
  <si>
    <t>табл. сублингв.</t>
  </si>
  <si>
    <t>0,5 мг</t>
  </si>
  <si>
    <t>проб. полимерн.40 пач. картон.1</t>
  </si>
  <si>
    <t>Нитроспрей</t>
  </si>
  <si>
    <t>спрей подъязычн. доз.</t>
  </si>
  <si>
    <t>10 мг/мл</t>
  </si>
  <si>
    <t>фл. п/пропилен. 10 мл /с доз. насос./ пач. картон.1</t>
  </si>
  <si>
    <t>Мельдоний</t>
  </si>
  <si>
    <t>Милдронат</t>
  </si>
  <si>
    <t>амп. 5 мл /с нож. амп./ уп. контурн. пластик. (поддоны)5 пач. картон.2</t>
  </si>
  <si>
    <t>Этилметилгидроксипиридина сукцинат (Ethylmethylhydroxypyridine succinate)</t>
  </si>
  <si>
    <t>Мексикор</t>
  </si>
  <si>
    <t>р-р для в/в и в/м введ.</t>
  </si>
  <si>
    <t>амп. темн. стекл. 2 мл /с нож. амп./кор.10</t>
  </si>
  <si>
    <t>Левоментола раствор в ментил изовалерате</t>
  </si>
  <si>
    <t>Валидол</t>
  </si>
  <si>
    <t>табл. подъязычн.</t>
  </si>
  <si>
    <t>60 мг</t>
  </si>
  <si>
    <t>уп. контурн. яч.10 пач. картон.1</t>
  </si>
  <si>
    <t>Урапидил</t>
  </si>
  <si>
    <t>Эбрантил</t>
  </si>
  <si>
    <t>5 мг/мл</t>
  </si>
  <si>
    <t>амп. 5 мл пач. картон.5</t>
  </si>
  <si>
    <t>Гидрохлоротиазид</t>
  </si>
  <si>
    <t>Гипотиазид</t>
  </si>
  <si>
    <t>уп. контурн. яч.20 пач. картон.1</t>
  </si>
  <si>
    <t>№</t>
  </si>
  <si>
    <t>Торговое наименование</t>
  </si>
  <si>
    <t>Лекарственная форма</t>
  </si>
  <si>
    <t>Дозировка</t>
  </si>
  <si>
    <t>Фас/Упак</t>
  </si>
  <si>
    <t>Ед. изм.</t>
  </si>
  <si>
    <t>МНН</t>
  </si>
  <si>
    <t xml:space="preserve">Количество </t>
  </si>
  <si>
    <t>шпр. разов. 0,2 мл бл.2 пач. картон.5</t>
  </si>
  <si>
    <t>Транексамовая кислота</t>
  </si>
  <si>
    <t xml:space="preserve">Калия хлорид </t>
  </si>
  <si>
    <t>Цена</t>
  </si>
  <si>
    <t>Сумма</t>
  </si>
  <si>
    <t>Дицинон</t>
  </si>
  <si>
    <t>125 мг/мл</t>
  </si>
  <si>
    <t>амп. 2мл уп. контурн. пластик. (поддоны)5 пач. картон.10</t>
  </si>
  <si>
    <t>Сорбифер</t>
  </si>
  <si>
    <t>Железа сульфат +аскорбиновая кислота</t>
  </si>
  <si>
    <t>таб.п/о</t>
  </si>
  <si>
    <t>320мг/60мг</t>
  </si>
  <si>
    <t>фл.темн. стекло</t>
  </si>
  <si>
    <t>Этамзилат</t>
  </si>
  <si>
    <t>Фосфокреатин</t>
  </si>
  <si>
    <t xml:space="preserve">Неотон </t>
  </si>
  <si>
    <t>пор. д/приг.инфуз.</t>
  </si>
  <si>
    <t>р-р д/инфуз.</t>
  </si>
  <si>
    <t>1 г</t>
  </si>
  <si>
    <t>фл. 100 мл</t>
  </si>
  <si>
    <t>пор.1г фл. белого стекла уп. 4фл.</t>
  </si>
  <si>
    <t>итого: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</si>
</sst>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i/>
      <sz val="9"/>
      <color rgb="FF000000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horizontal="left" wrapText="1"/>
    </xf>
    <xf numFmtId="49" fontId="2" fillId="2" borderId="0" xfId="0" applyNumberFormat="1" applyFont="1" applyFill="1" applyBorder="1" applyAlignment="1">
      <alignment vertical="top" wrapText="1"/>
    </xf>
    <xf numFmtId="0" fontId="5" fillId="0" borderId="0" xfId="0" applyFont="1" applyBorder="1"/>
    <xf numFmtId="0" fontId="1" fillId="2" borderId="0" xfId="0" applyFont="1" applyFill="1" applyBorder="1"/>
    <xf numFmtId="9" fontId="1" fillId="0" borderId="1" xfId="0" applyNumberFormat="1" applyFont="1" applyFill="1" applyBorder="1" applyAlignment="1">
      <alignment vertical="top" wrapText="1"/>
    </xf>
    <xf numFmtId="0" fontId="6" fillId="0" borderId="0" xfId="0" applyFont="1"/>
    <xf numFmtId="164" fontId="1" fillId="0" borderId="1" xfId="0" applyNumberFormat="1" applyFont="1" applyFill="1" applyBorder="1" applyAlignment="1">
      <alignment vertical="top" wrapText="1"/>
    </xf>
    <xf numFmtId="164" fontId="0" fillId="0" borderId="0" xfId="0" applyNumberFormat="1" applyBorder="1"/>
    <xf numFmtId="164" fontId="1" fillId="0" borderId="1" xfId="0" applyNumberFormat="1" applyFont="1" applyBorder="1"/>
    <xf numFmtId="9" fontId="0" fillId="0" borderId="0" xfId="0" applyNumberFormat="1"/>
    <xf numFmtId="49" fontId="7" fillId="0" borderId="1" xfId="0" applyNumberFormat="1" applyFont="1" applyFill="1" applyBorder="1" applyAlignment="1">
      <alignment vertical="top" wrapText="1"/>
    </xf>
    <xf numFmtId="9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/>
    <xf numFmtId="164" fontId="0" fillId="3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"/>
  <sheetViews>
    <sheetView tabSelected="1" topLeftCell="A28" workbookViewId="0">
      <selection activeCell="K32" sqref="K32"/>
    </sheetView>
  </sheetViews>
  <sheetFormatPr defaultRowHeight="15"/>
  <cols>
    <col min="1" max="1" width="4.140625" customWidth="1"/>
    <col min="2" max="2" width="23.28515625" bestFit="1" customWidth="1"/>
    <col min="3" max="3" width="16.140625" customWidth="1"/>
    <col min="4" max="4" width="14" customWidth="1"/>
    <col min="7" max="7" width="5.85546875" customWidth="1"/>
    <col min="8" max="8" width="11.85546875" customWidth="1"/>
    <col min="9" max="9" width="11" bestFit="1" customWidth="1"/>
    <col min="10" max="10" width="17" customWidth="1"/>
  </cols>
  <sheetData>
    <row r="2" spans="1:27" ht="25.5">
      <c r="A2" s="5" t="s">
        <v>101</v>
      </c>
      <c r="B2" s="7" t="s">
        <v>107</v>
      </c>
      <c r="C2" s="6" t="s">
        <v>102</v>
      </c>
      <c r="D2" s="5" t="s">
        <v>103</v>
      </c>
      <c r="E2" s="5" t="s">
        <v>104</v>
      </c>
      <c r="F2" s="5" t="s">
        <v>105</v>
      </c>
      <c r="G2" s="5" t="s">
        <v>106</v>
      </c>
      <c r="H2" s="5" t="s">
        <v>108</v>
      </c>
      <c r="I2" s="5" t="s">
        <v>112</v>
      </c>
      <c r="J2" s="5" t="s">
        <v>113</v>
      </c>
    </row>
    <row r="3" spans="1:27" ht="89.25">
      <c r="A3" s="4">
        <v>1</v>
      </c>
      <c r="B3" s="1" t="s">
        <v>69</v>
      </c>
      <c r="C3" s="1" t="s">
        <v>70</v>
      </c>
      <c r="D3" s="1" t="s">
        <v>2</v>
      </c>
      <c r="E3" s="1" t="s">
        <v>71</v>
      </c>
      <c r="F3" s="1" t="s">
        <v>72</v>
      </c>
      <c r="G3" s="1" t="s">
        <v>4</v>
      </c>
      <c r="H3" s="2">
        <v>50</v>
      </c>
      <c r="I3" s="17">
        <v>108</v>
      </c>
      <c r="J3" s="17">
        <f>PRODUCT(H3:I3)</f>
        <v>5400</v>
      </c>
      <c r="L3" s="18"/>
    </row>
    <row r="4" spans="1:27" ht="24">
      <c r="A4" s="4">
        <v>2</v>
      </c>
      <c r="B4" s="19" t="s">
        <v>47</v>
      </c>
      <c r="C4" s="19" t="s">
        <v>48</v>
      </c>
      <c r="D4" s="19" t="s">
        <v>126</v>
      </c>
      <c r="E4" s="20">
        <v>0.2</v>
      </c>
      <c r="F4" s="19" t="s">
        <v>128</v>
      </c>
      <c r="G4" s="19" t="s">
        <v>31</v>
      </c>
      <c r="H4" s="2">
        <v>15</v>
      </c>
      <c r="I4" s="17">
        <v>4620</v>
      </c>
      <c r="J4" s="17">
        <f t="shared" ref="J4:J32" si="0">PRODUCT(H4:I4)</f>
        <v>69300</v>
      </c>
    </row>
    <row r="5" spans="1:27" ht="38.25">
      <c r="A5" s="4">
        <v>3</v>
      </c>
      <c r="B5" s="1" t="s">
        <v>20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4</v>
      </c>
      <c r="H5" s="2">
        <v>30</v>
      </c>
      <c r="I5" s="17">
        <v>6.5</v>
      </c>
      <c r="J5" s="17">
        <f t="shared" si="0"/>
        <v>195</v>
      </c>
    </row>
    <row r="6" spans="1:27" ht="84">
      <c r="A6" s="4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4</v>
      </c>
      <c r="H6" s="2">
        <v>40</v>
      </c>
      <c r="I6" s="17">
        <v>1141</v>
      </c>
      <c r="J6" s="17">
        <f t="shared" si="0"/>
        <v>45640</v>
      </c>
      <c r="O6" s="8"/>
      <c r="P6" s="9"/>
      <c r="Q6" s="10"/>
      <c r="R6" s="10"/>
      <c r="S6" s="10"/>
      <c r="T6" s="11"/>
      <c r="U6" s="10"/>
      <c r="V6" s="12"/>
      <c r="W6" s="8"/>
      <c r="X6" s="8"/>
      <c r="Y6" s="8"/>
      <c r="Z6" s="8"/>
      <c r="AA6" s="8"/>
    </row>
    <row r="7" spans="1:27" ht="51">
      <c r="A7" s="4">
        <v>5</v>
      </c>
      <c r="B7" s="1" t="s">
        <v>89</v>
      </c>
      <c r="C7" s="1" t="s">
        <v>90</v>
      </c>
      <c r="D7" s="1" t="s">
        <v>91</v>
      </c>
      <c r="E7" s="1" t="s">
        <v>92</v>
      </c>
      <c r="F7" s="1" t="s">
        <v>93</v>
      </c>
      <c r="G7" s="1" t="s">
        <v>4</v>
      </c>
      <c r="H7" s="2">
        <v>30</v>
      </c>
      <c r="I7" s="17">
        <v>25.2</v>
      </c>
      <c r="J7" s="17">
        <f t="shared" si="0"/>
        <v>756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14.75">
      <c r="A8" s="4">
        <v>6</v>
      </c>
      <c r="B8" s="1" t="s">
        <v>36</v>
      </c>
      <c r="C8" s="1" t="s">
        <v>37</v>
      </c>
      <c r="D8" s="1" t="s">
        <v>33</v>
      </c>
      <c r="E8" s="1" t="s">
        <v>38</v>
      </c>
      <c r="F8" s="1" t="s">
        <v>39</v>
      </c>
      <c r="G8" s="1" t="s">
        <v>4</v>
      </c>
      <c r="H8" s="2">
        <v>5</v>
      </c>
      <c r="I8" s="17">
        <v>3556</v>
      </c>
      <c r="J8" s="17">
        <f t="shared" si="0"/>
        <v>17780</v>
      </c>
    </row>
    <row r="9" spans="1:27" ht="51">
      <c r="A9" s="4">
        <v>7</v>
      </c>
      <c r="B9" s="1" t="s">
        <v>10</v>
      </c>
      <c r="C9" s="1" t="s">
        <v>11</v>
      </c>
      <c r="D9" s="1" t="s">
        <v>12</v>
      </c>
      <c r="E9" s="1" t="s">
        <v>13</v>
      </c>
      <c r="F9" s="1" t="s">
        <v>14</v>
      </c>
      <c r="G9" s="1" t="s">
        <v>4</v>
      </c>
      <c r="H9" s="2">
        <v>15</v>
      </c>
      <c r="I9" s="17">
        <v>496.99999999999994</v>
      </c>
      <c r="J9" s="17">
        <f t="shared" si="0"/>
        <v>7454.9999999999991</v>
      </c>
    </row>
    <row r="10" spans="1:27" ht="51">
      <c r="A10" s="4">
        <v>8</v>
      </c>
      <c r="B10" s="1" t="s">
        <v>98</v>
      </c>
      <c r="C10" s="1" t="s">
        <v>99</v>
      </c>
      <c r="D10" s="1" t="s">
        <v>26</v>
      </c>
      <c r="E10" s="1" t="s">
        <v>29</v>
      </c>
      <c r="F10" s="1" t="s">
        <v>100</v>
      </c>
      <c r="G10" s="1" t="s">
        <v>4</v>
      </c>
      <c r="H10" s="2">
        <v>10</v>
      </c>
      <c r="I10" s="17">
        <v>133</v>
      </c>
      <c r="J10" s="17">
        <f t="shared" si="0"/>
        <v>1330</v>
      </c>
    </row>
    <row r="11" spans="1:27" ht="38.25">
      <c r="A11" s="4">
        <v>9</v>
      </c>
      <c r="B11" s="1" t="s">
        <v>59</v>
      </c>
      <c r="C11" s="1" t="s">
        <v>59</v>
      </c>
      <c r="D11" s="1" t="s">
        <v>33</v>
      </c>
      <c r="E11" s="1" t="s">
        <v>60</v>
      </c>
      <c r="F11" s="1" t="s">
        <v>61</v>
      </c>
      <c r="G11" s="1" t="s">
        <v>4</v>
      </c>
      <c r="H11" s="2">
        <v>150</v>
      </c>
      <c r="I11" s="17">
        <v>59</v>
      </c>
      <c r="J11" s="17">
        <f t="shared" si="0"/>
        <v>8850</v>
      </c>
    </row>
    <row r="12" spans="1:27" ht="89.25">
      <c r="A12" s="4">
        <v>10</v>
      </c>
      <c r="B12" s="1" t="s">
        <v>122</v>
      </c>
      <c r="C12" s="1" t="s">
        <v>114</v>
      </c>
      <c r="D12" s="1" t="s">
        <v>33</v>
      </c>
      <c r="E12" s="1" t="s">
        <v>115</v>
      </c>
      <c r="F12" s="1" t="s">
        <v>116</v>
      </c>
      <c r="G12" s="1" t="s">
        <v>4</v>
      </c>
      <c r="H12" s="2">
        <v>15</v>
      </c>
      <c r="I12" s="15">
        <v>820.4</v>
      </c>
      <c r="J12" s="17">
        <f t="shared" si="0"/>
        <v>12306</v>
      </c>
    </row>
    <row r="13" spans="1:27" ht="38.25">
      <c r="A13" s="4">
        <v>11</v>
      </c>
      <c r="B13" s="1" t="s">
        <v>49</v>
      </c>
      <c r="C13" s="1" t="s">
        <v>111</v>
      </c>
      <c r="D13" s="1" t="s">
        <v>7</v>
      </c>
      <c r="E13" s="1" t="s">
        <v>50</v>
      </c>
      <c r="F13" s="1" t="s">
        <v>51</v>
      </c>
      <c r="G13" s="1" t="s">
        <v>4</v>
      </c>
      <c r="H13" s="2">
        <v>200</v>
      </c>
      <c r="I13" s="17">
        <v>45</v>
      </c>
      <c r="J13" s="17">
        <f t="shared" si="0"/>
        <v>9000</v>
      </c>
    </row>
    <row r="14" spans="1:27" ht="51">
      <c r="A14" s="4">
        <v>12</v>
      </c>
      <c r="B14" s="1" t="s">
        <v>55</v>
      </c>
      <c r="C14" s="1" t="s">
        <v>56</v>
      </c>
      <c r="D14" s="1" t="s">
        <v>33</v>
      </c>
      <c r="E14" s="1" t="s">
        <v>57</v>
      </c>
      <c r="F14" s="1" t="s">
        <v>58</v>
      </c>
      <c r="G14" s="1" t="s">
        <v>4</v>
      </c>
      <c r="H14" s="2">
        <v>150</v>
      </c>
      <c r="I14" s="17">
        <v>42</v>
      </c>
      <c r="J14" s="17">
        <f t="shared" si="0"/>
        <v>6300</v>
      </c>
    </row>
    <row r="15" spans="1:27" ht="76.5">
      <c r="A15" s="4">
        <v>13</v>
      </c>
      <c r="B15" s="1" t="s">
        <v>0</v>
      </c>
      <c r="C15" s="1" t="s">
        <v>1</v>
      </c>
      <c r="D15" s="1" t="s">
        <v>2</v>
      </c>
      <c r="E15" s="13">
        <v>0.1</v>
      </c>
      <c r="F15" s="1" t="s">
        <v>3</v>
      </c>
      <c r="G15" s="1" t="s">
        <v>4</v>
      </c>
      <c r="H15" s="2">
        <v>180</v>
      </c>
      <c r="I15" s="17">
        <v>350</v>
      </c>
      <c r="J15" s="17">
        <f t="shared" si="0"/>
        <v>63000</v>
      </c>
    </row>
    <row r="16" spans="1:27" ht="63.75">
      <c r="A16" s="4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4</v>
      </c>
      <c r="H16" s="2">
        <v>10</v>
      </c>
      <c r="I16" s="17">
        <v>3684.7999999999997</v>
      </c>
      <c r="J16" s="17">
        <f t="shared" si="0"/>
        <v>36848</v>
      </c>
    </row>
    <row r="17" spans="1:10" ht="63.75">
      <c r="A17" s="4">
        <v>15</v>
      </c>
      <c r="B17" s="1" t="s">
        <v>15</v>
      </c>
      <c r="C17" s="1" t="s">
        <v>16</v>
      </c>
      <c r="D17" s="1" t="s">
        <v>17</v>
      </c>
      <c r="E17" s="1" t="s">
        <v>18</v>
      </c>
      <c r="F17" s="1" t="s">
        <v>109</v>
      </c>
      <c r="G17" s="1" t="s">
        <v>4</v>
      </c>
      <c r="H17" s="2">
        <v>50</v>
      </c>
      <c r="I17" s="17">
        <v>2324</v>
      </c>
      <c r="J17" s="17">
        <f t="shared" si="0"/>
        <v>116200</v>
      </c>
    </row>
    <row r="18" spans="1:10" ht="25.5">
      <c r="A18" s="4">
        <v>16</v>
      </c>
      <c r="B18" s="1" t="s">
        <v>65</v>
      </c>
      <c r="C18" s="1" t="s">
        <v>66</v>
      </c>
      <c r="D18" s="1" t="s">
        <v>26</v>
      </c>
      <c r="E18" s="1" t="s">
        <v>67</v>
      </c>
      <c r="F18" s="1" t="s">
        <v>68</v>
      </c>
      <c r="G18" s="1" t="s">
        <v>4</v>
      </c>
      <c r="H18" s="2">
        <v>30</v>
      </c>
      <c r="I18" s="15">
        <v>375.2</v>
      </c>
      <c r="J18" s="17">
        <f t="shared" si="0"/>
        <v>11256</v>
      </c>
    </row>
    <row r="19" spans="1:10" ht="114.75">
      <c r="A19" s="4">
        <v>17</v>
      </c>
      <c r="B19" s="1" t="s">
        <v>62</v>
      </c>
      <c r="C19" s="1" t="s">
        <v>62</v>
      </c>
      <c r="D19" s="1" t="s">
        <v>63</v>
      </c>
      <c r="E19" s="1" t="s">
        <v>57</v>
      </c>
      <c r="F19" s="1" t="s">
        <v>64</v>
      </c>
      <c r="G19" s="1" t="s">
        <v>4</v>
      </c>
      <c r="H19" s="2">
        <v>12</v>
      </c>
      <c r="I19" s="17">
        <v>436</v>
      </c>
      <c r="J19" s="17">
        <f t="shared" si="0"/>
        <v>5232</v>
      </c>
    </row>
    <row r="20" spans="1:10" ht="51">
      <c r="A20" s="4">
        <v>18</v>
      </c>
      <c r="B20" s="1" t="s">
        <v>52</v>
      </c>
      <c r="C20" s="1" t="s">
        <v>53</v>
      </c>
      <c r="D20" s="1" t="s">
        <v>33</v>
      </c>
      <c r="E20" s="1" t="s">
        <v>54</v>
      </c>
      <c r="F20" s="1" t="s">
        <v>14</v>
      </c>
      <c r="G20" s="1" t="s">
        <v>4</v>
      </c>
      <c r="H20" s="2">
        <v>180</v>
      </c>
      <c r="I20" s="17">
        <v>28</v>
      </c>
      <c r="J20" s="17">
        <f t="shared" si="0"/>
        <v>5040</v>
      </c>
    </row>
    <row r="21" spans="1:10" ht="76.5">
      <c r="A21" s="4">
        <v>19</v>
      </c>
      <c r="B21" s="1" t="s">
        <v>85</v>
      </c>
      <c r="C21" s="1" t="s">
        <v>86</v>
      </c>
      <c r="D21" s="1" t="s">
        <v>87</v>
      </c>
      <c r="E21" s="1" t="s">
        <v>30</v>
      </c>
      <c r="F21" s="1" t="s">
        <v>88</v>
      </c>
      <c r="G21" s="1" t="s">
        <v>4</v>
      </c>
      <c r="H21" s="2">
        <v>160</v>
      </c>
      <c r="I21" s="17">
        <v>461.99999999999994</v>
      </c>
      <c r="J21" s="17">
        <f t="shared" si="0"/>
        <v>73919.999999999985</v>
      </c>
    </row>
    <row r="22" spans="1:10" ht="102">
      <c r="A22" s="4">
        <v>20</v>
      </c>
      <c r="B22" s="1" t="s">
        <v>82</v>
      </c>
      <c r="C22" s="1" t="s">
        <v>83</v>
      </c>
      <c r="D22" s="1" t="s">
        <v>2</v>
      </c>
      <c r="E22" s="1" t="s">
        <v>57</v>
      </c>
      <c r="F22" s="1" t="s">
        <v>84</v>
      </c>
      <c r="G22" s="1" t="s">
        <v>4</v>
      </c>
      <c r="H22" s="2">
        <v>300</v>
      </c>
      <c r="I22" s="17">
        <v>588</v>
      </c>
      <c r="J22" s="17">
        <f t="shared" si="0"/>
        <v>176400</v>
      </c>
    </row>
    <row r="23" spans="1:10" ht="51">
      <c r="A23" s="4">
        <v>21</v>
      </c>
      <c r="B23" s="1" t="s">
        <v>123</v>
      </c>
      <c r="C23" s="1" t="s">
        <v>124</v>
      </c>
      <c r="D23" s="1" t="s">
        <v>125</v>
      </c>
      <c r="E23" s="1" t="s">
        <v>127</v>
      </c>
      <c r="F23" s="1" t="s">
        <v>129</v>
      </c>
      <c r="G23" s="1" t="s">
        <v>4</v>
      </c>
      <c r="H23" s="2">
        <v>10</v>
      </c>
      <c r="I23" s="15">
        <v>7109.2</v>
      </c>
      <c r="J23" s="17">
        <f t="shared" si="0"/>
        <v>71092</v>
      </c>
    </row>
    <row r="24" spans="1:10" ht="51">
      <c r="A24" s="4">
        <v>22</v>
      </c>
      <c r="B24" s="1" t="s">
        <v>73</v>
      </c>
      <c r="C24" s="1" t="s">
        <v>74</v>
      </c>
      <c r="D24" s="1" t="s">
        <v>75</v>
      </c>
      <c r="E24" s="1" t="s">
        <v>76</v>
      </c>
      <c r="F24" s="1" t="s">
        <v>77</v>
      </c>
      <c r="G24" s="1" t="s">
        <v>4</v>
      </c>
      <c r="H24" s="2">
        <v>5</v>
      </c>
      <c r="I24" s="17">
        <v>62.999999999999993</v>
      </c>
      <c r="J24" s="17">
        <f t="shared" si="0"/>
        <v>314.99999999999994</v>
      </c>
    </row>
    <row r="25" spans="1:10" ht="72">
      <c r="A25" s="4">
        <v>23</v>
      </c>
      <c r="B25" s="19" t="s">
        <v>73</v>
      </c>
      <c r="C25" s="19" t="s">
        <v>78</v>
      </c>
      <c r="D25" s="19" t="s">
        <v>79</v>
      </c>
      <c r="E25" s="19" t="s">
        <v>80</v>
      </c>
      <c r="F25" s="19" t="s">
        <v>81</v>
      </c>
      <c r="G25" s="19" t="s">
        <v>4</v>
      </c>
      <c r="H25" s="2">
        <v>3</v>
      </c>
      <c r="I25" s="17">
        <v>125.99999999999999</v>
      </c>
      <c r="J25" s="17">
        <f t="shared" si="0"/>
        <v>377.99999999999994</v>
      </c>
    </row>
    <row r="26" spans="1:10" ht="24">
      <c r="A26" s="4">
        <v>24</v>
      </c>
      <c r="B26" s="19" t="s">
        <v>118</v>
      </c>
      <c r="C26" s="19" t="s">
        <v>117</v>
      </c>
      <c r="D26" s="19" t="s">
        <v>119</v>
      </c>
      <c r="E26" s="19" t="s">
        <v>120</v>
      </c>
      <c r="F26" s="19" t="s">
        <v>121</v>
      </c>
      <c r="G26" s="19" t="s">
        <v>4</v>
      </c>
      <c r="H26" s="2">
        <v>150</v>
      </c>
      <c r="I26" s="15">
        <v>461.99999999999994</v>
      </c>
      <c r="J26" s="17">
        <f t="shared" si="0"/>
        <v>69299.999999999985</v>
      </c>
    </row>
    <row r="27" spans="1:10" ht="72">
      <c r="A27" s="4">
        <v>25</v>
      </c>
      <c r="B27" s="21" t="s">
        <v>110</v>
      </c>
      <c r="C27" s="19" t="s">
        <v>32</v>
      </c>
      <c r="D27" s="19" t="s">
        <v>33</v>
      </c>
      <c r="E27" s="19" t="s">
        <v>30</v>
      </c>
      <c r="F27" s="19" t="s">
        <v>34</v>
      </c>
      <c r="G27" s="19" t="s">
        <v>4</v>
      </c>
      <c r="H27" s="2">
        <v>100</v>
      </c>
      <c r="I27" s="17">
        <v>2401</v>
      </c>
      <c r="J27" s="17">
        <f t="shared" si="0"/>
        <v>240100</v>
      </c>
    </row>
    <row r="28" spans="1:10" ht="38.25">
      <c r="A28" s="4">
        <v>26</v>
      </c>
      <c r="B28" s="1" t="s">
        <v>20</v>
      </c>
      <c r="C28" s="1" t="s">
        <v>21</v>
      </c>
      <c r="D28" s="1" t="s">
        <v>22</v>
      </c>
      <c r="E28" s="1" t="s">
        <v>23</v>
      </c>
      <c r="F28" s="1" t="s">
        <v>24</v>
      </c>
      <c r="G28" s="1" t="s">
        <v>4</v>
      </c>
      <c r="H28" s="2">
        <v>100</v>
      </c>
      <c r="I28" s="17">
        <v>58</v>
      </c>
      <c r="J28" s="17">
        <f t="shared" si="0"/>
        <v>5800</v>
      </c>
    </row>
    <row r="29" spans="1:10" ht="38.25">
      <c r="A29" s="4">
        <v>27</v>
      </c>
      <c r="B29" s="1" t="s">
        <v>20</v>
      </c>
      <c r="C29" s="1" t="s">
        <v>21</v>
      </c>
      <c r="D29" s="1" t="s">
        <v>22</v>
      </c>
      <c r="E29" s="1" t="s">
        <v>29</v>
      </c>
      <c r="F29" s="1" t="s">
        <v>24</v>
      </c>
      <c r="G29" s="1" t="s">
        <v>4</v>
      </c>
      <c r="H29" s="2">
        <v>160</v>
      </c>
      <c r="I29" s="17">
        <v>62.999999999999993</v>
      </c>
      <c r="J29" s="17">
        <f t="shared" si="0"/>
        <v>10079.999999999998</v>
      </c>
    </row>
    <row r="30" spans="1:10" ht="76.5">
      <c r="A30" s="4">
        <v>28</v>
      </c>
      <c r="B30" s="1" t="s">
        <v>40</v>
      </c>
      <c r="C30" s="1" t="s">
        <v>41</v>
      </c>
      <c r="D30" s="1" t="s">
        <v>35</v>
      </c>
      <c r="E30" s="1" t="s">
        <v>30</v>
      </c>
      <c r="F30" s="1" t="s">
        <v>42</v>
      </c>
      <c r="G30" s="1" t="s">
        <v>4</v>
      </c>
      <c r="H30" s="2">
        <v>25</v>
      </c>
      <c r="I30" s="17">
        <v>13770</v>
      </c>
      <c r="J30" s="17">
        <f t="shared" si="0"/>
        <v>344250</v>
      </c>
    </row>
    <row r="31" spans="1:10" ht="51">
      <c r="A31" s="4">
        <v>29</v>
      </c>
      <c r="B31" s="1" t="s">
        <v>43</v>
      </c>
      <c r="C31" s="1" t="s">
        <v>44</v>
      </c>
      <c r="D31" s="1" t="s">
        <v>2</v>
      </c>
      <c r="E31" s="1" t="s">
        <v>45</v>
      </c>
      <c r="F31" s="1" t="s">
        <v>46</v>
      </c>
      <c r="G31" s="1" t="s">
        <v>4</v>
      </c>
      <c r="H31" s="2">
        <v>100</v>
      </c>
      <c r="I31" s="17">
        <v>32</v>
      </c>
      <c r="J31" s="17">
        <f t="shared" si="0"/>
        <v>3200</v>
      </c>
    </row>
    <row r="32" spans="1:10" ht="36">
      <c r="A32" s="4">
        <v>30</v>
      </c>
      <c r="B32" s="19" t="s">
        <v>94</v>
      </c>
      <c r="C32" s="19" t="s">
        <v>95</v>
      </c>
      <c r="D32" s="19" t="s">
        <v>33</v>
      </c>
      <c r="E32" s="19" t="s">
        <v>96</v>
      </c>
      <c r="F32" s="19" t="s">
        <v>97</v>
      </c>
      <c r="G32" s="19" t="s">
        <v>4</v>
      </c>
      <c r="H32" s="2">
        <v>5</v>
      </c>
      <c r="I32" s="17">
        <v>1036</v>
      </c>
      <c r="J32" s="17">
        <f t="shared" si="0"/>
        <v>5180</v>
      </c>
    </row>
    <row r="33" spans="1:10">
      <c r="A33" s="3"/>
      <c r="B33" s="3"/>
      <c r="C33" s="3"/>
      <c r="D33" s="3"/>
      <c r="E33" s="3"/>
      <c r="F33" s="3"/>
      <c r="G33" s="3"/>
      <c r="H33" s="3"/>
      <c r="J33" s="16"/>
    </row>
    <row r="34" spans="1:10" ht="21">
      <c r="A34" s="3"/>
      <c r="B34" s="3"/>
      <c r="C34" s="3"/>
      <c r="D34" s="3"/>
      <c r="E34" s="3"/>
      <c r="F34" s="3"/>
      <c r="G34" s="3"/>
      <c r="H34" s="3"/>
      <c r="I34" s="14" t="s">
        <v>130</v>
      </c>
      <c r="J34" s="22">
        <f>SUM(J3:J33)</f>
        <v>1421903</v>
      </c>
    </row>
    <row r="35" spans="1:10">
      <c r="A35" s="3"/>
      <c r="B35" s="3"/>
      <c r="C35" s="3"/>
      <c r="D35" s="3"/>
      <c r="E35" s="3"/>
      <c r="F35" s="3"/>
      <c r="G35" s="3"/>
      <c r="H35" s="3"/>
    </row>
  </sheetData>
  <sortState ref="A5:J35">
    <sortCondition ref="C35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2016-12-22T20:48:09Z</dcterms:modified>
</cp:coreProperties>
</file>